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<sst xmlns="http://schemas.openxmlformats.org/spreadsheetml/2006/main" count="108" uniqueCount="27">
  <si>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</si>
  <si>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</si>
  <si>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</si>
  <si>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</si>
  <si>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</si>
  <si>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</si>
  <si>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</si>
  <si>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</si>
  <si>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</si>
  <si>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</si>
  <si>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</si>
  <si>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</si>
  <si>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</si>
  <si>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</si>
  <si>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</si>
  <si>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</si>
  <si>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</si>
  <si>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</si>
  <si>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</si>
  <si>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</si>
  <si>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</si>
  <si>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</si>
  <si>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</si>
  <si>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</si>
  <si>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</si>
  <si>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</si>
  <si>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Andres Herkeli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</si>
</sst>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27053</v>
      </c>
      <c r="F3" s="21">
        <f t="shared" si="0"/>
        <v>16664.73</v>
      </c>
      <c r="G3" s="16">
        <f t="shared" si="0"/>
        <v>16795.699999999997</v>
      </c>
      <c r="H3" s="16">
        <f t="shared" si="0"/>
        <v>15171.719999999998</v>
      </c>
      <c r="I3" s="16">
        <f t="shared" si="0"/>
        <v>12801.969999999998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27053</v>
      </c>
      <c r="F5" s="22">
        <f t="shared" si="1"/>
        <v>21911.53</v>
      </c>
      <c r="G5" s="22">
        <f t="shared" si="1"/>
        <v>16795.699999999997</v>
      </c>
      <c r="H5" s="17">
        <f t="shared" si="1"/>
        <v>20418.519999999997</v>
      </c>
      <c r="I5" s="17">
        <f t="shared" si="1"/>
        <v>12801.969999999998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395</v>
      </c>
      <c r="E7" s="17">
        <f t="shared" si="2"/>
        <v>2904.58</v>
      </c>
      <c r="F7" s="17">
        <f>SUM(F8:F10)</f>
        <v>3655.83</v>
      </c>
      <c r="G7" s="17">
        <f t="shared" si="2"/>
        <v>65</v>
      </c>
      <c r="H7" s="17">
        <f t="shared" si="2"/>
        <v>2506.49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D9">
        <v>395</v>
      </c>
      <c r="E9" s="8">
        <v>2654.59</v>
      </c>
      <c r="F9">
        <v>3511.83</v>
      </c>
      <c r="G9" s="8"/>
      <c r="H9" s="16">
        <v>2506.49</v>
      </c>
      <c r="I9" s="8"/>
    </row>
    <row r="10" spans="1:9" ht="12.75">
      <c r="A10" s="5"/>
      <c r="B10" t="s">
        <v>2</v>
      </c>
      <c r="C10" s="16"/>
      <c r="D10" s="21"/>
      <c r="E10" s="8">
        <f>101+148.99</f>
        <v>249.99</v>
      </c>
      <c r="F10" s="16">
        <v>144</v>
      </c>
      <c r="G10" s="21">
        <v>65</v>
      </c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2000</v>
      </c>
      <c r="E12" s="17">
        <f t="shared" si="3"/>
        <v>2852.08</v>
      </c>
      <c r="F12" s="17">
        <f t="shared" si="3"/>
        <v>305</v>
      </c>
      <c r="G12" s="17">
        <f t="shared" si="3"/>
        <v>1558.98</v>
      </c>
      <c r="H12" s="17">
        <f t="shared" si="3"/>
        <v>3458.06</v>
      </c>
      <c r="I12" s="17">
        <f t="shared" si="3"/>
        <v>455</v>
      </c>
    </row>
    <row r="13" spans="1:9" ht="12.75">
      <c r="A13" s="5"/>
      <c r="B13" t="s">
        <v>6</v>
      </c>
      <c r="C13" s="8"/>
      <c r="E13" s="16">
        <v>2397.08</v>
      </c>
      <c r="G13" s="16">
        <v>1103.98</v>
      </c>
      <c r="H13" s="8">
        <f>3047.27+410.79</f>
        <v>3458.06</v>
      </c>
      <c r="I13" s="16"/>
    </row>
    <row r="14" spans="1:9" ht="12.75">
      <c r="A14" s="5"/>
      <c r="B14" t="s">
        <v>7</v>
      </c>
      <c r="C14" s="8"/>
      <c r="D14">
        <v>2000</v>
      </c>
      <c r="E14" s="8">
        <v>455</v>
      </c>
      <c r="F14">
        <v>297</v>
      </c>
      <c r="G14" s="8">
        <v>455</v>
      </c>
      <c r="H14" s="8"/>
      <c r="I14" s="8">
        <v>455</v>
      </c>
    </row>
    <row r="15" spans="1:9" ht="12.75">
      <c r="A15" s="5"/>
      <c r="B15" s="1" t="s">
        <v>23</v>
      </c>
      <c r="C15" s="5"/>
      <c r="D15" s="5"/>
      <c r="E15" s="5"/>
      <c r="F15" s="5">
        <v>8</v>
      </c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1155</v>
      </c>
      <c r="G24" s="17">
        <f t="shared" si="5"/>
        <v>0</v>
      </c>
      <c r="H24" s="17">
        <f t="shared" si="5"/>
        <v>1652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F26">
        <v>1155</v>
      </c>
      <c r="G26" s="8"/>
      <c r="H26" s="8">
        <v>1652</v>
      </c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>
        <f>121.81+3509.8+1000</f>
        <v>4631.610000000001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2395</v>
      </c>
      <c r="E31" s="17">
        <f t="shared" si="6"/>
        <v>10388.27</v>
      </c>
      <c r="F31" s="17">
        <f t="shared" si="6"/>
        <v>5115.83</v>
      </c>
      <c r="G31" s="17">
        <f t="shared" si="6"/>
        <v>1623.98</v>
      </c>
      <c r="H31" s="17">
        <f t="shared" si="6"/>
        <v>7616.549999999999</v>
      </c>
      <c r="I31" s="17">
        <f t="shared" si="6"/>
        <v>455</v>
      </c>
      <c r="J31" s="21">
        <f>SUM(C31:I31)</f>
        <v>27594.629999999997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6423.47</v>
      </c>
      <c r="F32" s="18">
        <f t="shared" si="7"/>
        <v>3663.83</v>
      </c>
      <c r="G32" s="18">
        <f t="shared" si="7"/>
        <v>1103.98</v>
      </c>
      <c r="H32" s="18">
        <f t="shared" si="7"/>
        <v>5964.549999999999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>
        <v>2395</v>
      </c>
      <c r="E33" s="31">
        <v>3964.8</v>
      </c>
      <c r="F33" s="25">
        <f>297+1155</f>
        <v>1452</v>
      </c>
      <c r="G33" s="31">
        <v>520</v>
      </c>
      <c r="H33" s="32">
        <v>1652</v>
      </c>
      <c r="I33" s="32">
        <v>455</v>
      </c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27053</v>
      </c>
      <c r="E34" s="28">
        <f t="shared" si="8"/>
        <v>16664.73</v>
      </c>
      <c r="F34" s="28">
        <f t="shared" si="8"/>
        <v>16795.699999999997</v>
      </c>
      <c r="G34" s="28">
        <f t="shared" si="8"/>
        <v>15171.719999999998</v>
      </c>
      <c r="H34" s="28">
        <f t="shared" si="8"/>
        <v>12801.969999999998</v>
      </c>
      <c r="I34" s="28">
        <f t="shared" si="8"/>
        <v>12346.969999999998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12346.969999999998</v>
      </c>
      <c r="D3" s="16">
        <f aca="true" t="shared" si="0" ref="D3:I3">C34</f>
        <v>13607.759999999997</v>
      </c>
      <c r="E3" s="16">
        <f t="shared" si="0"/>
        <v>9766.319999999996</v>
      </c>
      <c r="F3" s="21">
        <f t="shared" si="0"/>
        <v>9766.319999999996</v>
      </c>
      <c r="G3" s="16">
        <f t="shared" si="0"/>
        <v>9766.319999999996</v>
      </c>
      <c r="H3" s="16">
        <f t="shared" si="0"/>
        <v>9766.319999999996</v>
      </c>
      <c r="I3" s="16">
        <f t="shared" si="0"/>
        <v>9766.319999999996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17593.769999999997</v>
      </c>
      <c r="D5" s="22">
        <f t="shared" si="1"/>
        <v>13607.759999999997</v>
      </c>
      <c r="E5" s="22">
        <f t="shared" si="1"/>
        <v>9766.319999999996</v>
      </c>
      <c r="F5" s="22">
        <f t="shared" si="1"/>
        <v>9766.319999999996</v>
      </c>
      <c r="G5" s="22">
        <f t="shared" si="1"/>
        <v>9766.319999999996</v>
      </c>
      <c r="H5" s="17">
        <f t="shared" si="1"/>
        <v>9766.319999999996</v>
      </c>
      <c r="I5" s="17">
        <f t="shared" si="1"/>
        <v>9766.319999999996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3510.51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3228.01</v>
      </c>
      <c r="E9" s="8"/>
      <c r="G9" s="8"/>
      <c r="H9" s="16"/>
      <c r="I9" s="8"/>
    </row>
    <row r="10" spans="1:9" ht="12.75">
      <c r="A10" s="5"/>
      <c r="B10" t="s">
        <v>2</v>
      </c>
      <c r="C10" s="16">
        <v>282.5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475.5</v>
      </c>
      <c r="D12" s="17">
        <f t="shared" si="3"/>
        <v>3521.44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3521.44</v>
      </c>
      <c r="E13" s="8"/>
      <c r="G13" s="8"/>
      <c r="H13" s="8"/>
      <c r="I13" s="8"/>
    </row>
    <row r="14" spans="1:9" ht="12.75">
      <c r="A14" s="5"/>
      <c r="B14" t="s">
        <v>7</v>
      </c>
      <c r="C14" s="8">
        <v>455</v>
      </c>
      <c r="E14" s="8"/>
      <c r="G14" s="8"/>
      <c r="H14" s="8"/>
      <c r="I14" s="8"/>
    </row>
    <row r="15" spans="1:9" ht="12.75">
      <c r="A15" s="5"/>
      <c r="B15" s="1" t="s">
        <v>23</v>
      </c>
      <c r="C15" s="33">
        <v>20.5</v>
      </c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320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D21">
        <v>320</v>
      </c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3986.01</v>
      </c>
      <c r="D31" s="17">
        <f t="shared" si="6"/>
        <v>3841.44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7827.450000000001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3531.01</v>
      </c>
      <c r="D32" s="18">
        <f t="shared" si="7"/>
        <v>3521.44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455</v>
      </c>
      <c r="D33" s="31">
        <v>320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13607.759999999997</v>
      </c>
      <c r="D34" s="28">
        <f t="shared" si="8"/>
        <v>9766.319999999996</v>
      </c>
      <c r="E34" s="28">
        <f t="shared" si="8"/>
        <v>9766.319999999996</v>
      </c>
      <c r="F34" s="28">
        <f t="shared" si="8"/>
        <v>9766.319999999996</v>
      </c>
      <c r="G34" s="28">
        <f t="shared" si="8"/>
        <v>9766.319999999996</v>
      </c>
      <c r="H34" s="28">
        <f t="shared" si="8"/>
        <v>9766.319999999996</v>
      </c>
      <c r="I34" s="28">
        <f t="shared" si="8"/>
        <v>9766.319999999996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9766.319999999996</v>
      </c>
      <c r="D3" s="16">
        <f aca="true" t="shared" si="0" ref="D3:I3">C34</f>
        <v>9766.319999999996</v>
      </c>
      <c r="E3" s="16">
        <f t="shared" si="0"/>
        <v>9766.319999999996</v>
      </c>
      <c r="F3" s="21">
        <f t="shared" si="0"/>
        <v>9766.319999999996</v>
      </c>
      <c r="G3" s="16">
        <f t="shared" si="0"/>
        <v>9766.319999999996</v>
      </c>
      <c r="H3" s="16">
        <f t="shared" si="0"/>
        <v>9766.319999999996</v>
      </c>
      <c r="I3" s="16">
        <f t="shared" si="0"/>
        <v>9766.319999999996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9766.319999999996</v>
      </c>
      <c r="D5" s="22">
        <f t="shared" si="1"/>
        <v>9766.319999999996</v>
      </c>
      <c r="E5" s="22">
        <f t="shared" si="1"/>
        <v>9766.319999999996</v>
      </c>
      <c r="F5" s="22">
        <f t="shared" si="1"/>
        <v>9766.319999999996</v>
      </c>
      <c r="G5" s="22">
        <f t="shared" si="1"/>
        <v>9766.319999999996</v>
      </c>
      <c r="H5" s="17">
        <f t="shared" si="1"/>
        <v>9766.319999999996</v>
      </c>
      <c r="I5" s="17">
        <f t="shared" si="1"/>
        <v>9766.319999999996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9766.319999999996</v>
      </c>
      <c r="D34" s="28">
        <f t="shared" si="8"/>
        <v>9766.319999999996</v>
      </c>
      <c r="E34" s="28">
        <f t="shared" si="8"/>
        <v>9766.319999999996</v>
      </c>
      <c r="F34" s="28">
        <f t="shared" si="8"/>
        <v>9766.319999999996</v>
      </c>
      <c r="G34" s="28">
        <f t="shared" si="8"/>
        <v>9766.319999999996</v>
      </c>
      <c r="H34" s="28">
        <f t="shared" si="8"/>
        <v>9766.319999999996</v>
      </c>
      <c r="I34" s="28">
        <f t="shared" si="8"/>
        <v>9766.319999999996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9766.319999999996</v>
      </c>
      <c r="D3" s="16">
        <f aca="true" t="shared" si="0" ref="D3:I3">C34</f>
        <v>9766.319999999996</v>
      </c>
      <c r="E3" s="16">
        <f t="shared" si="0"/>
        <v>9766.319999999996</v>
      </c>
      <c r="F3" s="21">
        <f t="shared" si="0"/>
        <v>9766.319999999996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9766.319999999996</v>
      </c>
      <c r="D5" s="22">
        <f t="shared" si="1"/>
        <v>9766.319999999996</v>
      </c>
      <c r="E5" s="22">
        <f t="shared" si="1"/>
        <v>9766.319999999996</v>
      </c>
      <c r="F5" s="22">
        <f t="shared" si="1"/>
        <v>9766.319999999996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9766.319999999996</v>
      </c>
      <c r="D34" s="28">
        <f t="shared" si="8"/>
        <v>9766.319999999996</v>
      </c>
      <c r="E34" s="28">
        <f t="shared" si="8"/>
        <v>9766.319999999996</v>
      </c>
      <c r="F34" s="28">
        <f t="shared" si="8"/>
        <v>9766.319999999996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