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<sst xmlns="http://schemas.openxmlformats.org/spreadsheetml/2006/main" count="111" uniqueCount="30">
  <si>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</si>
  <si>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</si>
  <si>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</si>
  <si>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</si>
  <si>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</si>
  <si>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</si>
  <si>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</si>
  <si>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</si>
  <si>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</si>
  <si>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</si>
  <si>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</si>
  <si>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</si>
  <si>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</si>
  <si>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</si>
  <si>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</si>
  <si>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</si>
  <si>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</si>
  <si>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</si>
  <si>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</si>
  <si>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</si>
  <si>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</si>
  <si>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</si>
  <si>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</si>
  <si>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</si>
  <si>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</si>
  <si>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</si>
  <si>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Indrek Saare 2009. aasta kulude hüvitamine</t>
  </si>
  <si>
    <t>dets-jaanuar</t>
  </si>
  <si>
    <t>jaan-veebr.</t>
  </si>
  <si>
    <t>veebr-märts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</si>
</sst>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5" sqref="H1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12290.49</v>
      </c>
      <c r="E3" s="16">
        <f t="shared" si="0"/>
        <v>27014.489999999998</v>
      </c>
      <c r="F3" s="21">
        <f t="shared" si="0"/>
        <v>15422.829999999998</v>
      </c>
      <c r="G3" s="16">
        <f t="shared" si="0"/>
        <v>13891.729999999998</v>
      </c>
      <c r="H3" s="16">
        <f t="shared" si="0"/>
        <v>13891.729999999998</v>
      </c>
      <c r="I3" s="16">
        <f t="shared" si="0"/>
        <v>11814.169999999998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27014.489999999998</v>
      </c>
      <c r="E5" s="22">
        <f t="shared" si="1"/>
        <v>27014.489999999998</v>
      </c>
      <c r="F5" s="22">
        <f t="shared" si="1"/>
        <v>20669.629999999997</v>
      </c>
      <c r="G5" s="22">
        <f t="shared" si="1"/>
        <v>13891.729999999998</v>
      </c>
      <c r="H5" s="17">
        <f t="shared" si="1"/>
        <v>19138.53</v>
      </c>
      <c r="I5" s="17">
        <f t="shared" si="1"/>
        <v>11814.169999999998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2433.51</v>
      </c>
      <c r="D7" s="17">
        <f t="shared" si="2"/>
        <v>0</v>
      </c>
      <c r="E7" s="17">
        <f t="shared" si="2"/>
        <v>9098.18</v>
      </c>
      <c r="F7" s="17">
        <f>SUM(F8:F11)</f>
        <v>5663.08</v>
      </c>
      <c r="G7" s="17">
        <f t="shared" si="2"/>
        <v>0</v>
      </c>
      <c r="H7" s="17">
        <f t="shared" si="2"/>
        <v>6359.32</v>
      </c>
      <c r="I7" s="17">
        <f t="shared" si="2"/>
        <v>0</v>
      </c>
    </row>
    <row r="8" spans="1:9" ht="12.75">
      <c r="A8" s="5"/>
      <c r="B8" t="s">
        <v>19</v>
      </c>
      <c r="C8" s="8">
        <v>2433.51</v>
      </c>
      <c r="D8" s="21"/>
      <c r="E8" s="16">
        <v>5029.26</v>
      </c>
      <c r="G8" s="16"/>
      <c r="H8" s="16">
        <v>5029.26</v>
      </c>
      <c r="I8" s="16"/>
    </row>
    <row r="9" spans="1:9" ht="12.75">
      <c r="A9" s="5"/>
      <c r="C9" s="8" t="s">
        <v>27</v>
      </c>
      <c r="D9" s="21"/>
      <c r="E9" s="16" t="s">
        <v>28</v>
      </c>
      <c r="G9" s="16"/>
      <c r="H9" s="16" t="s">
        <v>29</v>
      </c>
      <c r="I9" s="16"/>
    </row>
    <row r="10" spans="1:9" ht="12.75">
      <c r="A10" s="5"/>
      <c r="B10" t="s">
        <v>18</v>
      </c>
      <c r="C10" s="8"/>
      <c r="E10" s="8">
        <v>3409.85</v>
      </c>
      <c r="F10">
        <v>5363.51</v>
      </c>
      <c r="G10" s="8"/>
      <c r="H10" s="16">
        <v>1330.06</v>
      </c>
      <c r="I10" s="8"/>
    </row>
    <row r="11" spans="1:9" ht="12.75">
      <c r="A11" s="5"/>
      <c r="B11" t="s">
        <v>2</v>
      </c>
      <c r="C11" s="16"/>
      <c r="D11" s="21"/>
      <c r="E11" s="16">
        <f>453.5+79.2+126.37</f>
        <v>659.07</v>
      </c>
      <c r="F11" s="16">
        <f>178+121.57</f>
        <v>299.57</v>
      </c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1893.48</v>
      </c>
      <c r="F13" s="17">
        <f t="shared" si="3"/>
        <v>1114.82</v>
      </c>
      <c r="G13" s="17">
        <f t="shared" si="3"/>
        <v>0</v>
      </c>
      <c r="H13" s="17">
        <f t="shared" si="3"/>
        <v>965.04</v>
      </c>
      <c r="I13" s="17">
        <f t="shared" si="3"/>
        <v>0</v>
      </c>
    </row>
    <row r="14" spans="1:9" ht="12.75">
      <c r="A14" s="5"/>
      <c r="B14" t="s">
        <v>6</v>
      </c>
      <c r="C14" s="8"/>
      <c r="D14" s="33"/>
      <c r="E14" s="8">
        <v>1893.48</v>
      </c>
      <c r="F14">
        <v>1114.82</v>
      </c>
      <c r="G14" s="8"/>
      <c r="H14" s="8">
        <v>965.04</v>
      </c>
      <c r="I14" s="8"/>
    </row>
    <row r="15" spans="1:9" ht="12.75">
      <c r="A15" s="5"/>
      <c r="B15" t="s">
        <v>7</v>
      </c>
      <c r="C15" s="8"/>
      <c r="E15" s="16"/>
      <c r="G15" s="8"/>
      <c r="H15" s="8"/>
      <c r="I15" s="16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>
        <v>600</v>
      </c>
      <c r="F19" s="4"/>
      <c r="G19" s="17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16"/>
      <c r="E26" s="16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17"/>
      <c r="F30" s="4"/>
      <c r="G30" s="17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2433.51</v>
      </c>
      <c r="D32" s="17">
        <f t="shared" si="6"/>
        <v>0</v>
      </c>
      <c r="E32" s="17">
        <f t="shared" si="6"/>
        <v>11591.66</v>
      </c>
      <c r="F32" s="17">
        <f t="shared" si="6"/>
        <v>6777.9</v>
      </c>
      <c r="G32" s="17">
        <f t="shared" si="6"/>
        <v>0</v>
      </c>
      <c r="H32" s="17">
        <f t="shared" si="6"/>
        <v>7324.36</v>
      </c>
      <c r="I32" s="17">
        <f t="shared" si="6"/>
        <v>0</v>
      </c>
      <c r="J32" s="21">
        <f>SUM(C32:I32)</f>
        <v>28127.43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0</v>
      </c>
      <c r="E33" s="18">
        <f t="shared" si="7"/>
        <v>5962.4</v>
      </c>
      <c r="F33" s="18">
        <f t="shared" si="7"/>
        <v>6777.9</v>
      </c>
      <c r="G33" s="18">
        <f t="shared" si="7"/>
        <v>0</v>
      </c>
      <c r="H33" s="18">
        <f t="shared" si="7"/>
        <v>2295.0999999999995</v>
      </c>
      <c r="I33" s="18">
        <f t="shared" si="7"/>
        <v>0</v>
      </c>
    </row>
    <row r="34" spans="1:9" ht="16.5" thickBot="1">
      <c r="A34" s="29"/>
      <c r="B34" s="30" t="s">
        <v>21</v>
      </c>
      <c r="C34" s="32">
        <v>2433.51</v>
      </c>
      <c r="D34" s="31"/>
      <c r="E34" s="31">
        <f>600+5029.26</f>
        <v>5629.26</v>
      </c>
      <c r="F34" s="25"/>
      <c r="G34" s="25"/>
      <c r="H34" s="32">
        <v>5029.26</v>
      </c>
      <c r="I34" s="24"/>
    </row>
    <row r="35" spans="1:9" ht="17.25" thickBot="1">
      <c r="A35" s="26" t="s">
        <v>14</v>
      </c>
      <c r="B35" s="27"/>
      <c r="C35" s="28">
        <f aca="true" t="shared" si="8" ref="C35:I35">C5-C32</f>
        <v>12290.49</v>
      </c>
      <c r="D35" s="28">
        <f t="shared" si="8"/>
        <v>27014.489999999998</v>
      </c>
      <c r="E35" s="28">
        <f t="shared" si="8"/>
        <v>15422.829999999998</v>
      </c>
      <c r="F35" s="28">
        <f t="shared" si="8"/>
        <v>13891.729999999998</v>
      </c>
      <c r="G35" s="28">
        <f t="shared" si="8"/>
        <v>13891.729999999998</v>
      </c>
      <c r="H35" s="28">
        <f t="shared" si="8"/>
        <v>11814.169999999998</v>
      </c>
      <c r="I35" s="28">
        <f t="shared" si="8"/>
        <v>11814.169999999998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1" sqref="C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11814.169999999998</v>
      </c>
      <c r="D3" s="16">
        <f aca="true" t="shared" si="0" ref="D3:I3">C34</f>
        <v>7594.359999999997</v>
      </c>
      <c r="E3" s="16">
        <f t="shared" si="0"/>
        <v>7594.359999999997</v>
      </c>
      <c r="F3" s="21">
        <f t="shared" si="0"/>
        <v>7594.359999999997</v>
      </c>
      <c r="G3" s="16">
        <f t="shared" si="0"/>
        <v>7594.359999999997</v>
      </c>
      <c r="H3" s="16">
        <f t="shared" si="0"/>
        <v>7594.359999999997</v>
      </c>
      <c r="I3" s="16">
        <f t="shared" si="0"/>
        <v>7594.359999999997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17060.969999999998</v>
      </c>
      <c r="D5" s="22">
        <f t="shared" si="1"/>
        <v>7594.359999999997</v>
      </c>
      <c r="E5" s="22">
        <f t="shared" si="1"/>
        <v>7594.359999999997</v>
      </c>
      <c r="F5" s="22">
        <f t="shared" si="1"/>
        <v>7594.359999999997</v>
      </c>
      <c r="G5" s="22">
        <f t="shared" si="1"/>
        <v>7594.359999999997</v>
      </c>
      <c r="H5" s="17">
        <f t="shared" si="1"/>
        <v>7594.359999999997</v>
      </c>
      <c r="I5" s="17">
        <f t="shared" si="1"/>
        <v>7594.359999999997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7984.64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>
        <v>4986.06</v>
      </c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2777.8</v>
      </c>
      <c r="E9" s="8"/>
      <c r="G9" s="16"/>
      <c r="H9" s="16"/>
      <c r="I9" s="8"/>
    </row>
    <row r="10" spans="1:9" ht="12.75">
      <c r="A10" s="5"/>
      <c r="B10" t="s">
        <v>2</v>
      </c>
      <c r="C10" s="16">
        <f>172+48.78</f>
        <v>220.78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1481.97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v>1481.97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D14" s="21"/>
      <c r="E14" s="8"/>
      <c r="F14" s="21"/>
      <c r="G14" s="8"/>
      <c r="H14" s="16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20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9466.61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9466.61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4480.55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4986.06</v>
      </c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7594.359999999997</v>
      </c>
      <c r="D34" s="28">
        <f t="shared" si="8"/>
        <v>7594.359999999997</v>
      </c>
      <c r="E34" s="28">
        <f t="shared" si="8"/>
        <v>7594.359999999997</v>
      </c>
      <c r="F34" s="28">
        <f t="shared" si="8"/>
        <v>7594.359999999997</v>
      </c>
      <c r="G34" s="28">
        <f t="shared" si="8"/>
        <v>7594.359999999997</v>
      </c>
      <c r="H34" s="28">
        <f t="shared" si="8"/>
        <v>7594.359999999997</v>
      </c>
      <c r="I34" s="28">
        <f t="shared" si="8"/>
        <v>7594.359999999997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33" sqref="C33:I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7594.359999999997</v>
      </c>
      <c r="D3" s="16">
        <f aca="true" t="shared" si="0" ref="D3:I3">C34</f>
        <v>7594.359999999997</v>
      </c>
      <c r="E3" s="16">
        <f t="shared" si="0"/>
        <v>7594.359999999997</v>
      </c>
      <c r="F3" s="21">
        <f t="shared" si="0"/>
        <v>7594.359999999997</v>
      </c>
      <c r="G3" s="16">
        <f t="shared" si="0"/>
        <v>7594.359999999997</v>
      </c>
      <c r="H3" s="16">
        <f t="shared" si="0"/>
        <v>7594.359999999997</v>
      </c>
      <c r="I3" s="16">
        <f t="shared" si="0"/>
        <v>7594.359999999997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7594.359999999997</v>
      </c>
      <c r="D5" s="22">
        <f t="shared" si="1"/>
        <v>7594.359999999997</v>
      </c>
      <c r="E5" s="22">
        <f t="shared" si="1"/>
        <v>7594.359999999997</v>
      </c>
      <c r="F5" s="22">
        <f t="shared" si="1"/>
        <v>7594.359999999997</v>
      </c>
      <c r="G5" s="22">
        <f t="shared" si="1"/>
        <v>7594.359999999997</v>
      </c>
      <c r="H5" s="17">
        <f t="shared" si="1"/>
        <v>7594.359999999997</v>
      </c>
      <c r="I5" s="17">
        <f t="shared" si="1"/>
        <v>7594.359999999997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16"/>
      <c r="E14" s="8"/>
      <c r="F14" s="21"/>
      <c r="G14" s="8"/>
      <c r="H14" s="16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7594.359999999997</v>
      </c>
      <c r="D34" s="28">
        <f t="shared" si="8"/>
        <v>7594.359999999997</v>
      </c>
      <c r="E34" s="28">
        <f t="shared" si="8"/>
        <v>7594.359999999997</v>
      </c>
      <c r="F34" s="28">
        <f t="shared" si="8"/>
        <v>7594.359999999997</v>
      </c>
      <c r="G34" s="28">
        <f t="shared" si="8"/>
        <v>7594.359999999997</v>
      </c>
      <c r="H34" s="28">
        <f t="shared" si="8"/>
        <v>7594.359999999997</v>
      </c>
      <c r="I34" s="28">
        <f t="shared" si="8"/>
        <v>7594.359999999997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3" sqref="C33:D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7594.359999999997</v>
      </c>
      <c r="D3" s="16">
        <f aca="true" t="shared" si="0" ref="D3:I3">C34</f>
        <v>7594.359999999997</v>
      </c>
      <c r="E3" s="16">
        <f t="shared" si="0"/>
        <v>7594.359999999997</v>
      </c>
      <c r="F3" s="21">
        <f t="shared" si="0"/>
        <v>7594.359999999997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7594.359999999997</v>
      </c>
      <c r="D5" s="22">
        <f t="shared" si="1"/>
        <v>7594.359999999997</v>
      </c>
      <c r="E5" s="22">
        <f t="shared" si="1"/>
        <v>7594.359999999997</v>
      </c>
      <c r="F5" s="22">
        <f t="shared" si="1"/>
        <v>7594.359999999997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34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7594.359999999997</v>
      </c>
      <c r="D34" s="28">
        <f t="shared" si="8"/>
        <v>7594.359999999997</v>
      </c>
      <c r="E34" s="28">
        <f t="shared" si="8"/>
        <v>7594.359999999997</v>
      </c>
      <c r="F34" s="28">
        <f t="shared" si="8"/>
        <v>7594.359999999997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2009-05-19T08:07:05Z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