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<sst xmlns="http://schemas.openxmlformats.org/spreadsheetml/2006/main" count="112" uniqueCount="31">
  <si>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</si>
  <si>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</si>
  <si>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</si>
  <si>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</si>
  <si>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</si>
  <si>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</si>
  <si>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</si>
  <si>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</si>
  <si>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</si>
  <si>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</si>
  <si>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</si>
  <si>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</si>
  <si>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</si>
  <si>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</si>
  <si>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</si>
  <si>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</si>
  <si>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</si>
  <si>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</si>
  <si>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</si>
  <si>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</si>
  <si>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</si>
  <si>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</si>
  <si>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</si>
  <si>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</si>
  <si>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</si>
  <si>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</si>
  <si>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Kalev Kotkase 2009. aasta kulude hüvitamine</t>
  </si>
  <si>
    <t>jaanuar</t>
  </si>
  <si>
    <t>jaan-veebr</t>
  </si>
  <si>
    <t>veebr-märts</t>
  </si>
  <si>
    <t>märts-apr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</si>
</sst>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4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" fillId="0" borderId="6" xfId="0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7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6" xfId="0" applyNumberFormat="1" applyFont="1" applyFill="1" applyBorder="1" applyAlignment="1">
      <alignment/>
    </xf>
    <xf numFmtId="2" fontId="3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10">
      <selection activeCell="H35" sqref="H3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14724</v>
      </c>
      <c r="E3" s="16">
        <f t="shared" si="0"/>
        <v>29448</v>
      </c>
      <c r="F3" s="21">
        <f t="shared" si="0"/>
        <v>21744.06</v>
      </c>
      <c r="G3" s="16">
        <f t="shared" si="0"/>
        <v>24562.760000000002</v>
      </c>
      <c r="H3" s="16">
        <f t="shared" si="0"/>
        <v>18241.47</v>
      </c>
      <c r="I3" s="16">
        <f t="shared" si="0"/>
        <v>14372.880000000001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29448</v>
      </c>
      <c r="E5" s="22">
        <f t="shared" si="1"/>
        <v>29448</v>
      </c>
      <c r="F5" s="22">
        <f t="shared" si="1"/>
        <v>26990.86</v>
      </c>
      <c r="G5" s="22">
        <f t="shared" si="1"/>
        <v>24562.760000000002</v>
      </c>
      <c r="H5" s="17">
        <f t="shared" si="1"/>
        <v>23488.27</v>
      </c>
      <c r="I5" s="17">
        <f t="shared" si="1"/>
        <v>14372.880000000001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0</v>
      </c>
      <c r="D7" s="17">
        <f t="shared" si="2"/>
        <v>0</v>
      </c>
      <c r="E7" s="17">
        <f t="shared" si="2"/>
        <v>6111.23</v>
      </c>
      <c r="F7" s="17">
        <f t="shared" si="2"/>
        <v>2421.6</v>
      </c>
      <c r="G7" s="17">
        <f t="shared" si="2"/>
        <v>6321.29</v>
      </c>
      <c r="H7" s="17">
        <f t="shared" si="2"/>
        <v>7461.46</v>
      </c>
      <c r="I7" s="17">
        <f t="shared" si="2"/>
        <v>0</v>
      </c>
    </row>
    <row r="8" spans="1:9" ht="12.75">
      <c r="A8" s="5"/>
      <c r="B8" t="s">
        <v>19</v>
      </c>
      <c r="C8" s="33"/>
      <c r="D8" s="35"/>
      <c r="E8" s="34">
        <v>2788.9</v>
      </c>
      <c r="F8" s="36"/>
      <c r="G8" s="34">
        <v>5761.29</v>
      </c>
      <c r="H8" s="34">
        <v>5163.67</v>
      </c>
      <c r="I8" s="34"/>
    </row>
    <row r="9" spans="1:9" ht="12.75">
      <c r="A9" s="5"/>
      <c r="C9" s="33"/>
      <c r="D9" s="35"/>
      <c r="E9" s="34" t="s">
        <v>27</v>
      </c>
      <c r="F9" s="36"/>
      <c r="G9" s="34" t="s">
        <v>28</v>
      </c>
      <c r="H9" s="34" t="s">
        <v>29</v>
      </c>
      <c r="I9" s="34"/>
    </row>
    <row r="10" spans="1:9" ht="12.75">
      <c r="A10" s="5"/>
      <c r="B10" t="s">
        <v>18</v>
      </c>
      <c r="C10" s="33"/>
      <c r="D10" s="35"/>
      <c r="E10" s="33">
        <v>2650.33</v>
      </c>
      <c r="F10" s="35">
        <v>2421.6</v>
      </c>
      <c r="G10" s="33"/>
      <c r="H10" s="34">
        <v>1513.79</v>
      </c>
      <c r="I10" s="33"/>
    </row>
    <row r="11" spans="1:9" ht="12.75">
      <c r="A11" s="5"/>
      <c r="B11" t="s">
        <v>2</v>
      </c>
      <c r="C11" s="34"/>
      <c r="D11" s="35"/>
      <c r="E11" s="34">
        <v>672</v>
      </c>
      <c r="F11" s="34"/>
      <c r="G11" s="35">
        <v>560</v>
      </c>
      <c r="H11" s="34">
        <v>784</v>
      </c>
      <c r="I11" s="34"/>
    </row>
    <row r="12" spans="1:9" ht="12.75">
      <c r="A12" s="5"/>
      <c r="C12" s="34"/>
      <c r="D12" s="35"/>
      <c r="E12" s="33"/>
      <c r="F12" s="34"/>
      <c r="G12" s="35"/>
      <c r="H12" s="34"/>
      <c r="I12" s="33"/>
    </row>
    <row r="13" spans="1:9" ht="12.75">
      <c r="A13" s="6" t="s">
        <v>22</v>
      </c>
      <c r="B13" s="4"/>
      <c r="C13" s="37">
        <f aca="true" t="shared" si="3" ref="C13:I13">SUM(C14:C16)</f>
        <v>0</v>
      </c>
      <c r="D13" s="37">
        <f t="shared" si="3"/>
        <v>0</v>
      </c>
      <c r="E13" s="37">
        <f t="shared" si="3"/>
        <v>1592.71</v>
      </c>
      <c r="F13" s="37">
        <f t="shared" si="3"/>
        <v>6.5</v>
      </c>
      <c r="G13" s="37">
        <f t="shared" si="3"/>
        <v>0</v>
      </c>
      <c r="H13" s="37">
        <f t="shared" si="3"/>
        <v>1653.93</v>
      </c>
      <c r="I13" s="37">
        <f t="shared" si="3"/>
        <v>0</v>
      </c>
    </row>
    <row r="14" spans="1:9" ht="12.75">
      <c r="A14" s="5"/>
      <c r="B14" t="s">
        <v>6</v>
      </c>
      <c r="C14" s="33"/>
      <c r="D14" s="36"/>
      <c r="E14" s="33">
        <v>1247.71</v>
      </c>
      <c r="F14" s="36"/>
      <c r="G14" s="34"/>
      <c r="H14" s="33">
        <v>1308.93</v>
      </c>
      <c r="I14" s="34"/>
    </row>
    <row r="15" spans="1:9" ht="12.75">
      <c r="A15" s="5"/>
      <c r="B15" t="s">
        <v>7</v>
      </c>
      <c r="C15" s="33"/>
      <c r="D15" s="36"/>
      <c r="E15" s="34">
        <v>345</v>
      </c>
      <c r="F15" s="36"/>
      <c r="G15" s="34"/>
      <c r="H15" s="34">
        <v>345</v>
      </c>
      <c r="I15" s="34"/>
    </row>
    <row r="16" spans="1:9" ht="12.75">
      <c r="A16" s="5"/>
      <c r="B16" s="1" t="s">
        <v>23</v>
      </c>
      <c r="C16" s="38"/>
      <c r="D16" s="38"/>
      <c r="E16" s="38"/>
      <c r="F16" s="44">
        <v>6.5</v>
      </c>
      <c r="G16" s="38"/>
      <c r="H16" s="33"/>
      <c r="I16" s="33"/>
    </row>
    <row r="17" spans="1:9" ht="12.75">
      <c r="A17" s="6" t="s">
        <v>5</v>
      </c>
      <c r="B17" s="4"/>
      <c r="C17" s="39"/>
      <c r="D17" s="40"/>
      <c r="E17" s="37"/>
      <c r="F17" s="40"/>
      <c r="G17" s="39"/>
      <c r="H17" s="37"/>
      <c r="I17" s="39"/>
    </row>
    <row r="18" spans="1:9" ht="12.75">
      <c r="A18" s="5"/>
      <c r="B18" s="1"/>
      <c r="C18" s="33"/>
      <c r="D18" s="41"/>
      <c r="E18" s="34"/>
      <c r="F18" s="41"/>
      <c r="G18" s="33"/>
      <c r="H18" s="34"/>
      <c r="I18" s="33"/>
    </row>
    <row r="19" spans="1:9" ht="12.75">
      <c r="A19" s="6" t="s">
        <v>24</v>
      </c>
      <c r="B19" s="4"/>
      <c r="C19" s="39"/>
      <c r="D19" s="40"/>
      <c r="E19" s="37"/>
      <c r="F19" s="40"/>
      <c r="G19" s="39"/>
      <c r="H19" s="37"/>
      <c r="I19" s="39"/>
    </row>
    <row r="20" spans="1:9" ht="12.75">
      <c r="A20" s="5"/>
      <c r="C20" s="33"/>
      <c r="D20" s="36"/>
      <c r="E20" s="33"/>
      <c r="F20" s="36"/>
      <c r="G20" s="33"/>
      <c r="H20" s="33"/>
      <c r="I20" s="33"/>
    </row>
    <row r="21" spans="1:9" ht="12.75">
      <c r="A21" s="6" t="s">
        <v>15</v>
      </c>
      <c r="B21" s="4"/>
      <c r="C21" s="37">
        <f aca="true" t="shared" si="4" ref="C21:I21">SUM(C22:C24)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</row>
    <row r="22" spans="1:9" ht="12.75">
      <c r="A22" s="5"/>
      <c r="B22" t="s">
        <v>8</v>
      </c>
      <c r="C22" s="33"/>
      <c r="D22" s="36"/>
      <c r="E22" s="33"/>
      <c r="F22" s="36"/>
      <c r="G22" s="34"/>
      <c r="H22" s="33"/>
      <c r="I22" s="33"/>
    </row>
    <row r="23" spans="1:9" ht="12.75">
      <c r="A23" s="5"/>
      <c r="B23" t="s">
        <v>17</v>
      </c>
      <c r="C23" s="33"/>
      <c r="D23" s="36"/>
      <c r="E23" s="33"/>
      <c r="F23" s="36"/>
      <c r="G23" s="33"/>
      <c r="H23" s="33"/>
      <c r="I23" s="33"/>
    </row>
    <row r="24" spans="1:9" ht="12.75">
      <c r="A24" s="5"/>
      <c r="B24" t="s">
        <v>9</v>
      </c>
      <c r="C24" s="33"/>
      <c r="D24" s="36"/>
      <c r="E24" s="33"/>
      <c r="F24" s="36"/>
      <c r="G24" s="33"/>
      <c r="H24" s="33"/>
      <c r="I24" s="33"/>
    </row>
    <row r="25" spans="1:9" ht="12.75">
      <c r="A25" s="6" t="s">
        <v>16</v>
      </c>
      <c r="B25" s="4"/>
      <c r="C25" s="37">
        <f aca="true" t="shared" si="5" ref="C25:I25">SUM(C26:C27)</f>
        <v>0</v>
      </c>
      <c r="D25" s="37">
        <f t="shared" si="5"/>
        <v>0</v>
      </c>
      <c r="E25" s="37">
        <f t="shared" si="5"/>
        <v>0</v>
      </c>
      <c r="F25" s="37">
        <f t="shared" si="5"/>
        <v>0</v>
      </c>
      <c r="G25" s="37">
        <f t="shared" si="5"/>
        <v>0</v>
      </c>
      <c r="H25" s="37">
        <f t="shared" si="5"/>
        <v>0</v>
      </c>
      <c r="I25" s="37">
        <f t="shared" si="5"/>
        <v>0</v>
      </c>
    </row>
    <row r="26" spans="1:9" ht="12.75">
      <c r="A26" s="5"/>
      <c r="B26" t="s">
        <v>10</v>
      </c>
      <c r="C26" s="33"/>
      <c r="D26" s="36"/>
      <c r="E26" s="33"/>
      <c r="F26" s="35"/>
      <c r="G26" s="33"/>
      <c r="H26" s="33"/>
      <c r="I26" s="33"/>
    </row>
    <row r="27" spans="1:9" ht="12.75">
      <c r="A27" s="5"/>
      <c r="B27" t="s">
        <v>11</v>
      </c>
      <c r="C27" s="33"/>
      <c r="D27" s="36"/>
      <c r="E27" s="33"/>
      <c r="F27" s="36"/>
      <c r="G27" s="33"/>
      <c r="H27" s="33"/>
      <c r="I27" s="33"/>
    </row>
    <row r="28" spans="1:9" ht="12.75">
      <c r="A28" s="6" t="s">
        <v>25</v>
      </c>
      <c r="B28" s="4"/>
      <c r="C28" s="39"/>
      <c r="D28" s="40"/>
      <c r="E28" s="39"/>
      <c r="F28" s="40"/>
      <c r="G28" s="39"/>
      <c r="H28" s="39"/>
      <c r="I28" s="39"/>
    </row>
    <row r="29" spans="1:9" ht="12.75">
      <c r="A29" s="5"/>
      <c r="C29" s="33"/>
      <c r="D29" s="36"/>
      <c r="E29" s="33"/>
      <c r="F29" s="36"/>
      <c r="G29" s="33"/>
      <c r="H29" s="33"/>
      <c r="I29" s="33"/>
    </row>
    <row r="30" spans="1:9" ht="12.75">
      <c r="A30" s="6" t="s">
        <v>12</v>
      </c>
      <c r="B30" s="4"/>
      <c r="C30" s="39"/>
      <c r="D30" s="42"/>
      <c r="E30" s="37"/>
      <c r="F30" s="40"/>
      <c r="G30" s="37"/>
      <c r="H30" s="39"/>
      <c r="I30" s="37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0</v>
      </c>
      <c r="D32" s="17">
        <f t="shared" si="6"/>
        <v>0</v>
      </c>
      <c r="E32" s="17">
        <f t="shared" si="6"/>
        <v>7703.94</v>
      </c>
      <c r="F32" s="17">
        <f t="shared" si="6"/>
        <v>2428.1</v>
      </c>
      <c r="G32" s="17">
        <f t="shared" si="6"/>
        <v>6321.29</v>
      </c>
      <c r="H32" s="17">
        <f t="shared" si="6"/>
        <v>9115.39</v>
      </c>
      <c r="I32" s="17">
        <f t="shared" si="6"/>
        <v>0</v>
      </c>
      <c r="J32" s="21">
        <f>SUM(C32:I32)</f>
        <v>25568.719999999998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0</v>
      </c>
      <c r="D33" s="18">
        <f t="shared" si="7"/>
        <v>0</v>
      </c>
      <c r="E33" s="18">
        <f t="shared" si="7"/>
        <v>2650.33</v>
      </c>
      <c r="F33" s="18">
        <f t="shared" si="7"/>
        <v>2428.1</v>
      </c>
      <c r="G33" s="18">
        <f t="shared" si="7"/>
        <v>0</v>
      </c>
      <c r="H33" s="18">
        <f t="shared" si="7"/>
        <v>1513.789999999999</v>
      </c>
      <c r="I33" s="18">
        <f t="shared" si="7"/>
        <v>0</v>
      </c>
    </row>
    <row r="34" spans="1:9" ht="16.5" thickBot="1">
      <c r="A34" s="29"/>
      <c r="B34" s="30" t="s">
        <v>21</v>
      </c>
      <c r="C34" s="24"/>
      <c r="D34" s="31"/>
      <c r="E34" s="31">
        <v>5053.61</v>
      </c>
      <c r="F34" s="25"/>
      <c r="G34" s="25">
        <v>6321.29</v>
      </c>
      <c r="H34" s="32">
        <v>7601.6</v>
      </c>
      <c r="I34" s="24"/>
    </row>
    <row r="35" spans="1:9" ht="17.25" thickBot="1">
      <c r="A35" s="26" t="s">
        <v>14</v>
      </c>
      <c r="B35" s="27"/>
      <c r="C35" s="28">
        <f aca="true" t="shared" si="8" ref="C35:I35">C5-C32</f>
        <v>14724</v>
      </c>
      <c r="D35" s="28">
        <f t="shared" si="8"/>
        <v>29448</v>
      </c>
      <c r="E35" s="28">
        <f t="shared" si="8"/>
        <v>21744.06</v>
      </c>
      <c r="F35" s="28">
        <f t="shared" si="8"/>
        <v>24562.760000000002</v>
      </c>
      <c r="G35" s="28">
        <f t="shared" si="8"/>
        <v>18241.47</v>
      </c>
      <c r="H35" s="28">
        <f t="shared" si="8"/>
        <v>14372.880000000001</v>
      </c>
      <c r="I35" s="28">
        <f t="shared" si="8"/>
        <v>14372.880000000001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B19">
      <selection activeCell="C35" sqref="C35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14372.880000000001</v>
      </c>
      <c r="D3" s="16">
        <f aca="true" t="shared" si="0" ref="D3:I3">C35</f>
        <v>10078.420000000002</v>
      </c>
      <c r="E3" s="16">
        <f t="shared" si="0"/>
        <v>10078.420000000002</v>
      </c>
      <c r="F3" s="21">
        <f t="shared" si="0"/>
        <v>10078.420000000002</v>
      </c>
      <c r="G3" s="16">
        <f t="shared" si="0"/>
        <v>10078.420000000002</v>
      </c>
      <c r="H3" s="16">
        <f t="shared" si="0"/>
        <v>10078.420000000002</v>
      </c>
      <c r="I3" s="16">
        <f t="shared" si="0"/>
        <v>10078.420000000002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19619.68</v>
      </c>
      <c r="D5" s="22">
        <f t="shared" si="1"/>
        <v>10078.420000000002</v>
      </c>
      <c r="E5" s="22">
        <f t="shared" si="1"/>
        <v>10078.420000000002</v>
      </c>
      <c r="F5" s="22">
        <f t="shared" si="1"/>
        <v>10078.420000000002</v>
      </c>
      <c r="G5" s="22">
        <f t="shared" si="1"/>
        <v>10078.420000000002</v>
      </c>
      <c r="H5" s="17">
        <f t="shared" si="1"/>
        <v>10078.420000000002</v>
      </c>
      <c r="I5" s="17">
        <f t="shared" si="1"/>
        <v>10078.420000000002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8080.139999999999</v>
      </c>
      <c r="D7" s="17">
        <f t="shared" si="2"/>
        <v>0</v>
      </c>
      <c r="E7" s="17">
        <f t="shared" si="2"/>
        <v>0</v>
      </c>
      <c r="F7" s="17">
        <f>SUM(F8:F11)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33">
        <v>4982.67</v>
      </c>
      <c r="D8" s="35"/>
      <c r="E8" s="34"/>
      <c r="F8" s="36"/>
      <c r="G8" s="34"/>
      <c r="H8" s="34"/>
      <c r="I8" s="16"/>
    </row>
    <row r="9" spans="1:9" ht="12.75">
      <c r="A9" s="5"/>
      <c r="C9" s="33" t="s">
        <v>30</v>
      </c>
      <c r="D9" s="35"/>
      <c r="E9" s="34"/>
      <c r="F9" s="36"/>
      <c r="G9" s="34"/>
      <c r="H9" s="34"/>
      <c r="I9" s="16"/>
    </row>
    <row r="10" spans="1:9" ht="12.75">
      <c r="A10" s="5"/>
      <c r="B10" t="s">
        <v>18</v>
      </c>
      <c r="C10" s="33">
        <v>2253.47</v>
      </c>
      <c r="D10" s="36"/>
      <c r="E10" s="33"/>
      <c r="F10" s="36"/>
      <c r="G10" s="33"/>
      <c r="H10" s="34"/>
      <c r="I10" s="8"/>
    </row>
    <row r="11" spans="1:9" ht="12.75">
      <c r="A11" s="5"/>
      <c r="B11" t="s">
        <v>2</v>
      </c>
      <c r="C11" s="34">
        <f>99+745</f>
        <v>844</v>
      </c>
      <c r="D11" s="35"/>
      <c r="E11" s="33"/>
      <c r="F11" s="34"/>
      <c r="G11" s="35"/>
      <c r="H11" s="34"/>
      <c r="I11" s="8"/>
    </row>
    <row r="12" spans="1:9" ht="12.75">
      <c r="A12" s="5"/>
      <c r="C12" s="34"/>
      <c r="D12" s="35"/>
      <c r="E12" s="33"/>
      <c r="F12" s="34"/>
      <c r="G12" s="35"/>
      <c r="H12" s="34"/>
      <c r="I12" s="8"/>
    </row>
    <row r="13" spans="1:9" ht="12.75">
      <c r="A13" s="6" t="s">
        <v>22</v>
      </c>
      <c r="B13" s="4"/>
      <c r="C13" s="37">
        <f aca="true" t="shared" si="3" ref="C13:I13">SUM(C14:C16)</f>
        <v>1461.12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17">
        <f t="shared" si="3"/>
        <v>0</v>
      </c>
    </row>
    <row r="14" spans="1:9" ht="12.75">
      <c r="A14" s="5"/>
      <c r="B14" t="s">
        <v>6</v>
      </c>
      <c r="C14" s="33">
        <v>1103.58</v>
      </c>
      <c r="D14" s="43"/>
      <c r="E14" s="33"/>
      <c r="F14" s="36"/>
      <c r="G14" s="33"/>
      <c r="H14" s="33"/>
      <c r="I14" s="8"/>
    </row>
    <row r="15" spans="1:9" ht="12.75">
      <c r="A15" s="5"/>
      <c r="B15" t="s">
        <v>7</v>
      </c>
      <c r="C15" s="33">
        <v>357.54</v>
      </c>
      <c r="D15" s="35"/>
      <c r="E15" s="33"/>
      <c r="F15" s="35"/>
      <c r="G15" s="33"/>
      <c r="H15" s="33"/>
      <c r="I15" s="8"/>
    </row>
    <row r="16" spans="1:9" ht="12.75">
      <c r="A16" s="5"/>
      <c r="B16" s="1" t="s">
        <v>23</v>
      </c>
      <c r="C16" s="38"/>
      <c r="D16" s="38"/>
      <c r="E16" s="38"/>
      <c r="F16" s="38"/>
      <c r="G16" s="38"/>
      <c r="H16" s="33"/>
      <c r="I16" s="8"/>
    </row>
    <row r="17" spans="1:9" ht="12.75">
      <c r="A17" s="6" t="s">
        <v>5</v>
      </c>
      <c r="B17" s="4"/>
      <c r="C17" s="39"/>
      <c r="D17" s="40"/>
      <c r="E17" s="37"/>
      <c r="F17" s="40"/>
      <c r="G17" s="39"/>
      <c r="H17" s="37"/>
      <c r="I17" s="9"/>
    </row>
    <row r="18" spans="1:9" ht="12.75">
      <c r="A18" s="5"/>
      <c r="B18" s="1"/>
      <c r="C18" s="33"/>
      <c r="D18" s="41"/>
      <c r="E18" s="34"/>
      <c r="F18" s="41"/>
      <c r="G18" s="33"/>
      <c r="H18" s="34"/>
      <c r="I18" s="8"/>
    </row>
    <row r="19" spans="1:9" ht="12.75">
      <c r="A19" s="6" t="s">
        <v>24</v>
      </c>
      <c r="B19" s="4"/>
      <c r="C19" s="39"/>
      <c r="D19" s="40"/>
      <c r="E19" s="37"/>
      <c r="F19" s="40"/>
      <c r="G19" s="39"/>
      <c r="H19" s="37"/>
      <c r="I19" s="9"/>
    </row>
    <row r="20" spans="1:9" ht="12.75">
      <c r="A20" s="5"/>
      <c r="C20" s="33"/>
      <c r="D20" s="36"/>
      <c r="E20" s="33"/>
      <c r="F20" s="36"/>
      <c r="G20" s="33"/>
      <c r="H20" s="33"/>
      <c r="I20" s="8"/>
    </row>
    <row r="21" spans="1:9" ht="12.75">
      <c r="A21" s="6" t="s">
        <v>15</v>
      </c>
      <c r="B21" s="4"/>
      <c r="C21" s="37">
        <f aca="true" t="shared" si="4" ref="C21:I21">SUM(C22:C24)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33"/>
      <c r="D22" s="36"/>
      <c r="E22" s="33"/>
      <c r="F22" s="36"/>
      <c r="G22" s="34"/>
      <c r="H22" s="33"/>
      <c r="I22" s="8"/>
    </row>
    <row r="23" spans="1:9" ht="12.75">
      <c r="A23" s="5"/>
      <c r="B23" t="s">
        <v>17</v>
      </c>
      <c r="C23" s="33"/>
      <c r="D23" s="36"/>
      <c r="E23" s="33"/>
      <c r="F23" s="36"/>
      <c r="G23" s="33"/>
      <c r="H23" s="33"/>
      <c r="I23" s="8"/>
    </row>
    <row r="24" spans="1:9" ht="12.75">
      <c r="A24" s="5"/>
      <c r="B24" t="s">
        <v>9</v>
      </c>
      <c r="C24" s="33"/>
      <c r="D24" s="36"/>
      <c r="E24" s="33"/>
      <c r="F24" s="36"/>
      <c r="G24" s="33"/>
      <c r="H24" s="33"/>
      <c r="I24" s="8"/>
    </row>
    <row r="25" spans="1:9" ht="12.75">
      <c r="A25" s="6" t="s">
        <v>16</v>
      </c>
      <c r="B25" s="4"/>
      <c r="C25" s="37">
        <f aca="true" t="shared" si="5" ref="C25:I25">SUM(C26:C27)</f>
        <v>0</v>
      </c>
      <c r="D25" s="37">
        <f t="shared" si="5"/>
        <v>0</v>
      </c>
      <c r="E25" s="37">
        <f t="shared" si="5"/>
        <v>0</v>
      </c>
      <c r="F25" s="37">
        <f t="shared" si="5"/>
        <v>0</v>
      </c>
      <c r="G25" s="37">
        <f t="shared" si="5"/>
        <v>0</v>
      </c>
      <c r="H25" s="3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33"/>
      <c r="D26" s="36"/>
      <c r="E26" s="33"/>
      <c r="F26" s="35"/>
      <c r="G26" s="33"/>
      <c r="H26" s="33"/>
      <c r="I26" s="8"/>
    </row>
    <row r="27" spans="1:9" ht="12.75">
      <c r="A27" s="5"/>
      <c r="B27" t="s">
        <v>11</v>
      </c>
      <c r="C27" s="33"/>
      <c r="D27" s="36"/>
      <c r="E27" s="33"/>
      <c r="F27" s="36"/>
      <c r="G27" s="33"/>
      <c r="H27" s="33"/>
      <c r="I27" s="8"/>
    </row>
    <row r="28" spans="1:9" ht="12.75">
      <c r="A28" s="6" t="s">
        <v>25</v>
      </c>
      <c r="B28" s="4"/>
      <c r="C28" s="39"/>
      <c r="D28" s="40"/>
      <c r="E28" s="39"/>
      <c r="F28" s="40"/>
      <c r="G28" s="39"/>
      <c r="H28" s="39"/>
      <c r="I28" s="9"/>
    </row>
    <row r="29" spans="1:9" ht="12.75">
      <c r="A29" s="5"/>
      <c r="C29" s="33"/>
      <c r="D29" s="36"/>
      <c r="E29" s="33"/>
      <c r="F29" s="36"/>
      <c r="G29" s="33"/>
      <c r="H29" s="33"/>
      <c r="I29" s="8"/>
    </row>
    <row r="30" spans="1:9" ht="12.75">
      <c r="A30" s="6" t="s">
        <v>12</v>
      </c>
      <c r="B30" s="4"/>
      <c r="C30" s="39"/>
      <c r="D30" s="42"/>
      <c r="E30" s="39"/>
      <c r="F30" s="40"/>
      <c r="G30" s="37"/>
      <c r="H30" s="39"/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9541.259999999998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21">
        <f>SUM(C32:I32)</f>
        <v>9541.259999999998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2352.4699999999984</v>
      </c>
      <c r="D33" s="18">
        <f t="shared" si="7"/>
        <v>0</v>
      </c>
      <c r="E33" s="18">
        <f t="shared" si="7"/>
        <v>0</v>
      </c>
      <c r="F33" s="18">
        <f t="shared" si="7"/>
        <v>0</v>
      </c>
      <c r="G33" s="18">
        <f t="shared" si="7"/>
        <v>0</v>
      </c>
      <c r="H33" s="18">
        <f t="shared" si="7"/>
        <v>0</v>
      </c>
      <c r="I33" s="18">
        <f t="shared" si="7"/>
        <v>0</v>
      </c>
    </row>
    <row r="34" spans="1:9" ht="16.5" thickBot="1">
      <c r="A34" s="29"/>
      <c r="B34" s="30" t="s">
        <v>21</v>
      </c>
      <c r="C34" s="24">
        <v>7188.79</v>
      </c>
      <c r="D34" s="31"/>
      <c r="E34" s="31"/>
      <c r="F34" s="25"/>
      <c r="G34" s="25"/>
      <c r="H34" s="32"/>
      <c r="I34" s="24"/>
    </row>
    <row r="35" spans="1:9" ht="17.25" thickBot="1">
      <c r="A35" s="26" t="s">
        <v>14</v>
      </c>
      <c r="B35" s="27"/>
      <c r="C35" s="28">
        <f aca="true" t="shared" si="8" ref="C35:I35">C5-C32</f>
        <v>10078.420000000002</v>
      </c>
      <c r="D35" s="28">
        <f t="shared" si="8"/>
        <v>10078.420000000002</v>
      </c>
      <c r="E35" s="28">
        <f t="shared" si="8"/>
        <v>10078.420000000002</v>
      </c>
      <c r="F35" s="28">
        <f t="shared" si="8"/>
        <v>10078.420000000002</v>
      </c>
      <c r="G35" s="28">
        <f t="shared" si="8"/>
        <v>10078.420000000002</v>
      </c>
      <c r="H35" s="28">
        <f t="shared" si="8"/>
        <v>10078.420000000002</v>
      </c>
      <c r="I35" s="28">
        <f t="shared" si="8"/>
        <v>10078.420000000002</v>
      </c>
    </row>
    <row r="36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33" sqref="C33:I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'2009-2'!I35</f>
        <v>10078.420000000002</v>
      </c>
      <c r="D3" s="16">
        <f aca="true" t="shared" si="0" ref="D3:I3">C34</f>
        <v>10078.420000000002</v>
      </c>
      <c r="E3" s="16">
        <f t="shared" si="0"/>
        <v>10078.420000000002</v>
      </c>
      <c r="F3" s="21">
        <f t="shared" si="0"/>
        <v>10078.420000000002</v>
      </c>
      <c r="G3" s="16">
        <f t="shared" si="0"/>
        <v>10078.420000000002</v>
      </c>
      <c r="H3" s="16">
        <f t="shared" si="0"/>
        <v>10078.420000000002</v>
      </c>
      <c r="I3" s="16">
        <f t="shared" si="0"/>
        <v>10078.420000000002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10078.420000000002</v>
      </c>
      <c r="D5" s="22">
        <f t="shared" si="1"/>
        <v>10078.420000000002</v>
      </c>
      <c r="E5" s="22">
        <f t="shared" si="1"/>
        <v>10078.420000000002</v>
      </c>
      <c r="F5" s="22">
        <f t="shared" si="1"/>
        <v>10078.420000000002</v>
      </c>
      <c r="G5" s="22">
        <f t="shared" si="1"/>
        <v>10078.420000000002</v>
      </c>
      <c r="H5" s="17">
        <f t="shared" si="1"/>
        <v>10078.420000000002</v>
      </c>
      <c r="I5" s="17">
        <f t="shared" si="1"/>
        <v>10078.420000000002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33"/>
      <c r="D8" s="35"/>
      <c r="E8" s="34"/>
      <c r="F8" s="36"/>
      <c r="G8" s="34"/>
      <c r="H8" s="34"/>
      <c r="I8" s="16"/>
    </row>
    <row r="9" spans="1:9" ht="12.75">
      <c r="A9" s="5"/>
      <c r="B9" t="s">
        <v>18</v>
      </c>
      <c r="C9" s="33"/>
      <c r="D9" s="36"/>
      <c r="E9" s="33"/>
      <c r="F9" s="36"/>
      <c r="G9" s="33"/>
      <c r="H9" s="34"/>
      <c r="I9" s="8"/>
    </row>
    <row r="10" spans="1:9" ht="12.75">
      <c r="A10" s="5"/>
      <c r="B10" t="s">
        <v>2</v>
      </c>
      <c r="C10" s="34"/>
      <c r="D10" s="35"/>
      <c r="E10" s="34"/>
      <c r="F10" s="34"/>
      <c r="G10" s="35"/>
      <c r="H10" s="34"/>
      <c r="I10" s="16"/>
    </row>
    <row r="11" spans="1:9" ht="12.75">
      <c r="A11" s="5"/>
      <c r="C11" s="34"/>
      <c r="D11" s="35"/>
      <c r="E11" s="34"/>
      <c r="F11" s="34"/>
      <c r="G11" s="35"/>
      <c r="H11" s="34"/>
      <c r="I11" s="8"/>
    </row>
    <row r="12" spans="1:9" ht="12.75">
      <c r="A12" s="6" t="s">
        <v>22</v>
      </c>
      <c r="B12" s="4"/>
      <c r="C12" s="37">
        <f aca="true" t="shared" si="3" ref="C12:I12">SUM(C13:C15)</f>
        <v>0</v>
      </c>
      <c r="D12" s="37">
        <f t="shared" si="3"/>
        <v>0</v>
      </c>
      <c r="E12" s="37">
        <f t="shared" si="3"/>
        <v>0</v>
      </c>
      <c r="F12" s="37">
        <f t="shared" si="3"/>
        <v>0</v>
      </c>
      <c r="G12" s="37">
        <f t="shared" si="3"/>
        <v>0</v>
      </c>
      <c r="H12" s="3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33"/>
      <c r="D13" s="36"/>
      <c r="E13" s="33"/>
      <c r="F13" s="36"/>
      <c r="G13" s="33"/>
      <c r="H13" s="33"/>
      <c r="I13" s="16"/>
    </row>
    <row r="14" spans="1:9" ht="12.75">
      <c r="A14" s="5"/>
      <c r="B14" t="s">
        <v>7</v>
      </c>
      <c r="C14" s="33"/>
      <c r="D14" s="36"/>
      <c r="E14" s="34"/>
      <c r="F14" s="36"/>
      <c r="G14" s="34"/>
      <c r="H14" s="33"/>
      <c r="I14" s="16"/>
    </row>
    <row r="15" spans="1:9" ht="12.75">
      <c r="A15" s="5"/>
      <c r="B15" s="1" t="s">
        <v>23</v>
      </c>
      <c r="C15" s="38"/>
      <c r="D15" s="38"/>
      <c r="E15" s="38"/>
      <c r="F15" s="38"/>
      <c r="G15" s="38"/>
      <c r="H15" s="33"/>
      <c r="I15" s="8"/>
    </row>
    <row r="16" spans="1:9" ht="12.75">
      <c r="A16" s="6" t="s">
        <v>5</v>
      </c>
      <c r="B16" s="4"/>
      <c r="C16" s="39"/>
      <c r="D16" s="40"/>
      <c r="E16" s="37"/>
      <c r="F16" s="40"/>
      <c r="G16" s="37"/>
      <c r="H16" s="37"/>
      <c r="I16" s="9"/>
    </row>
    <row r="17" spans="1:9" ht="12.75">
      <c r="A17" s="5"/>
      <c r="B17" s="1"/>
      <c r="C17" s="33"/>
      <c r="D17" s="41"/>
      <c r="E17" s="34"/>
      <c r="F17" s="41"/>
      <c r="G17" s="33"/>
      <c r="H17" s="34"/>
      <c r="I17" s="8"/>
    </row>
    <row r="18" spans="1:9" ht="12.75">
      <c r="A18" s="6" t="s">
        <v>24</v>
      </c>
      <c r="B18" s="4"/>
      <c r="C18" s="39"/>
      <c r="D18" s="40"/>
      <c r="E18" s="37"/>
      <c r="F18" s="40"/>
      <c r="G18" s="39"/>
      <c r="H18" s="37"/>
      <c r="I18" s="9"/>
    </row>
    <row r="19" spans="1:9" ht="12.75">
      <c r="A19" s="5"/>
      <c r="C19" s="33"/>
      <c r="D19" s="36"/>
      <c r="E19" s="33"/>
      <c r="F19" s="36"/>
      <c r="G19" s="33"/>
      <c r="H19" s="33"/>
      <c r="I19" s="8"/>
    </row>
    <row r="20" spans="1:9" ht="12.75">
      <c r="A20" s="6" t="s">
        <v>15</v>
      </c>
      <c r="B20" s="4"/>
      <c r="C20" s="37">
        <f aca="true" t="shared" si="4" ref="C20:I20">SUM(C21:C23)</f>
        <v>0</v>
      </c>
      <c r="D20" s="37">
        <f t="shared" si="4"/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33"/>
      <c r="D21" s="36"/>
      <c r="E21" s="33"/>
      <c r="F21" s="36"/>
      <c r="G21" s="34"/>
      <c r="H21" s="33"/>
      <c r="I21" s="8"/>
    </row>
    <row r="22" spans="1:9" ht="12.75">
      <c r="A22" s="5"/>
      <c r="B22" t="s">
        <v>17</v>
      </c>
      <c r="C22" s="33"/>
      <c r="D22" s="36"/>
      <c r="E22" s="33"/>
      <c r="F22" s="36"/>
      <c r="G22" s="33"/>
      <c r="H22" s="33"/>
      <c r="I22" s="8"/>
    </row>
    <row r="23" spans="1:9" ht="12.75">
      <c r="A23" s="5"/>
      <c r="B23" t="s">
        <v>9</v>
      </c>
      <c r="C23" s="33"/>
      <c r="D23" s="36"/>
      <c r="E23" s="33"/>
      <c r="F23" s="36"/>
      <c r="G23" s="33"/>
      <c r="H23" s="33"/>
      <c r="I23" s="8"/>
    </row>
    <row r="24" spans="1:9" ht="12.75">
      <c r="A24" s="6" t="s">
        <v>16</v>
      </c>
      <c r="B24" s="4"/>
      <c r="C24" s="37">
        <f aca="true" t="shared" si="5" ref="C24:I24">SUM(C25:C26)</f>
        <v>0</v>
      </c>
      <c r="D24" s="37">
        <f t="shared" si="5"/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33"/>
      <c r="D25" s="36"/>
      <c r="E25" s="33"/>
      <c r="F25" s="35"/>
      <c r="G25" s="33"/>
      <c r="H25" s="33"/>
      <c r="I25" s="8"/>
    </row>
    <row r="26" spans="1:9" ht="12.75">
      <c r="A26" s="5"/>
      <c r="B26" t="s">
        <v>11</v>
      </c>
      <c r="C26" s="33"/>
      <c r="D26" s="36"/>
      <c r="E26" s="33"/>
      <c r="F26" s="36"/>
      <c r="G26" s="33"/>
      <c r="H26" s="33"/>
      <c r="I26" s="8"/>
    </row>
    <row r="27" spans="1:9" ht="12.75">
      <c r="A27" s="6" t="s">
        <v>25</v>
      </c>
      <c r="B27" s="4"/>
      <c r="C27" s="39"/>
      <c r="D27" s="40"/>
      <c r="E27" s="39"/>
      <c r="F27" s="40"/>
      <c r="G27" s="39"/>
      <c r="H27" s="39"/>
      <c r="I27" s="9"/>
    </row>
    <row r="28" spans="1:9" ht="12.75">
      <c r="A28" s="5"/>
      <c r="C28" s="33"/>
      <c r="D28" s="36"/>
      <c r="E28" s="33"/>
      <c r="F28" s="36"/>
      <c r="G28" s="33"/>
      <c r="H28" s="33"/>
      <c r="I28" s="8"/>
    </row>
    <row r="29" spans="1:9" ht="12.75">
      <c r="A29" s="6" t="s">
        <v>12</v>
      </c>
      <c r="B29" s="4"/>
      <c r="C29" s="39"/>
      <c r="D29" s="42"/>
      <c r="E29" s="39"/>
      <c r="F29" s="40"/>
      <c r="G29" s="37"/>
      <c r="H29" s="39"/>
      <c r="I29" s="9"/>
    </row>
    <row r="30" spans="1:9" ht="12.75">
      <c r="A30" s="5"/>
      <c r="C30" s="33"/>
      <c r="D30" s="36"/>
      <c r="E30" s="33"/>
      <c r="F30" s="36"/>
      <c r="G30" s="33"/>
      <c r="H30" s="33"/>
      <c r="I30" s="8"/>
    </row>
    <row r="31" spans="1:10" ht="15.75">
      <c r="A31" s="12" t="s">
        <v>13</v>
      </c>
      <c r="B31" s="4"/>
      <c r="C31" s="37">
        <f aca="true" t="shared" si="6" ref="C31:I31">C7+C12+C16+C18+C20+C24+C27+C29</f>
        <v>0</v>
      </c>
      <c r="D31" s="37">
        <f t="shared" si="6"/>
        <v>0</v>
      </c>
      <c r="E31" s="37">
        <f t="shared" si="6"/>
        <v>0</v>
      </c>
      <c r="F31" s="37">
        <f t="shared" si="6"/>
        <v>0</v>
      </c>
      <c r="G31" s="37">
        <f t="shared" si="6"/>
        <v>0</v>
      </c>
      <c r="H31" s="3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10078.420000000002</v>
      </c>
      <c r="D34" s="28">
        <f t="shared" si="8"/>
        <v>10078.420000000002</v>
      </c>
      <c r="E34" s="28">
        <f t="shared" si="8"/>
        <v>10078.420000000002</v>
      </c>
      <c r="F34" s="28">
        <f t="shared" si="8"/>
        <v>10078.420000000002</v>
      </c>
      <c r="G34" s="28">
        <f t="shared" si="8"/>
        <v>10078.420000000002</v>
      </c>
      <c r="H34" s="28">
        <f t="shared" si="8"/>
        <v>10078.420000000002</v>
      </c>
      <c r="I34" s="28">
        <f t="shared" si="8"/>
        <v>10078.420000000002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">
      <selection activeCell="D29" sqref="D29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10078.420000000002</v>
      </c>
      <c r="D3" s="16">
        <f aca="true" t="shared" si="0" ref="D3:I3">C34</f>
        <v>10078.420000000002</v>
      </c>
      <c r="E3" s="16">
        <f t="shared" si="0"/>
        <v>10078.420000000002</v>
      </c>
      <c r="F3" s="21">
        <f t="shared" si="0"/>
        <v>10078.420000000002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10078.420000000002</v>
      </c>
      <c r="D5" s="22">
        <f t="shared" si="1"/>
        <v>10078.420000000002</v>
      </c>
      <c r="E5" s="22">
        <f t="shared" si="1"/>
        <v>10078.420000000002</v>
      </c>
      <c r="F5" s="22">
        <f t="shared" si="1"/>
        <v>10078.420000000002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10078.420000000002</v>
      </c>
      <c r="D34" s="28">
        <f t="shared" si="8"/>
        <v>10078.420000000002</v>
      </c>
      <c r="E34" s="28">
        <f t="shared" si="8"/>
        <v>10078.420000000002</v>
      </c>
      <c r="F34" s="28">
        <f t="shared" si="8"/>
        <v>10078.420000000002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2009-05-11T11:42:24Z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