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<sst xmlns="http://schemas.openxmlformats.org/spreadsheetml/2006/main" count="108" uniqueCount="27">
  <si>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</si>
  <si>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</si>
  <si>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</si>
  <si>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</si>
  <si>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</si>
  <si>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</si>
  <si>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</si>
  <si>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</si>
  <si>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</si>
  <si>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</si>
  <si>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</si>
  <si>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</si>
  <si>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</si>
  <si>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</si>
  <si>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</si>
  <si>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</si>
  <si>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</si>
  <si>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</si>
  <si>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</si>
  <si>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</si>
  <si>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</si>
  <si>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</si>
  <si>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</si>
  <si>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</si>
  <si>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</si>
  <si>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</si>
  <si>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Maret Merisaare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</si>
</sst>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23" sqref="H2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24882</v>
      </c>
      <c r="F3" s="21">
        <f t="shared" si="0"/>
        <v>20523.989999999998</v>
      </c>
      <c r="G3" s="16">
        <f t="shared" si="0"/>
        <v>8534.689999999999</v>
      </c>
      <c r="H3" s="16">
        <f t="shared" si="0"/>
        <v>8534.689999999999</v>
      </c>
      <c r="I3" s="16">
        <f t="shared" si="0"/>
        <v>-1829.8700000000026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24882</v>
      </c>
      <c r="F5" s="22">
        <f t="shared" si="1"/>
        <v>25770.789999999997</v>
      </c>
      <c r="G5" s="22">
        <f t="shared" si="1"/>
        <v>8534.689999999999</v>
      </c>
      <c r="H5" s="17">
        <f t="shared" si="1"/>
        <v>13781.489999999998</v>
      </c>
      <c r="I5" s="17">
        <f t="shared" si="1"/>
        <v>-1829.8700000000026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588</v>
      </c>
      <c r="E7" s="17">
        <f t="shared" si="2"/>
        <v>3586</v>
      </c>
      <c r="F7" s="17">
        <f>SUM(F8:F10)</f>
        <v>2806</v>
      </c>
      <c r="G7" s="17">
        <f t="shared" si="2"/>
        <v>0</v>
      </c>
      <c r="H7" s="17">
        <f t="shared" si="2"/>
        <v>5160</v>
      </c>
      <c r="I7" s="17">
        <f t="shared" si="2"/>
        <v>1131.5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>
        <f>448+140</f>
        <v>588</v>
      </c>
      <c r="E10" s="16">
        <v>3586</v>
      </c>
      <c r="F10" s="16">
        <v>2806</v>
      </c>
      <c r="G10" s="21"/>
      <c r="H10" s="16">
        <f>3669+1491</f>
        <v>5160</v>
      </c>
      <c r="I10" s="16">
        <v>1131.5</v>
      </c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26</v>
      </c>
      <c r="E12" s="17">
        <f t="shared" si="3"/>
        <v>772.01</v>
      </c>
      <c r="F12" s="17">
        <f t="shared" si="3"/>
        <v>395.21</v>
      </c>
      <c r="G12" s="17">
        <f t="shared" si="3"/>
        <v>0</v>
      </c>
      <c r="H12" s="17">
        <f t="shared" si="3"/>
        <v>426.41</v>
      </c>
      <c r="I12" s="17">
        <f t="shared" si="3"/>
        <v>0</v>
      </c>
    </row>
    <row r="13" spans="1:9" ht="12.75">
      <c r="A13" s="5"/>
      <c r="B13" t="s">
        <v>6</v>
      </c>
      <c r="C13" s="8"/>
      <c r="E13" s="8">
        <v>772.01</v>
      </c>
      <c r="F13">
        <v>395.21</v>
      </c>
      <c r="G13" s="8"/>
      <c r="H13" s="8">
        <v>426.41</v>
      </c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43">
        <v>26</v>
      </c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>
        <v>14034.89</v>
      </c>
      <c r="G16" s="17"/>
      <c r="H16" s="17">
        <v>9913</v>
      </c>
      <c r="I16" s="17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>
        <v>630</v>
      </c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111.95</v>
      </c>
      <c r="I20" s="17">
        <f t="shared" si="4"/>
        <v>499.95000000000005</v>
      </c>
    </row>
    <row r="21" spans="1:9" ht="12.75">
      <c r="A21" s="5"/>
      <c r="B21" t="s">
        <v>8</v>
      </c>
      <c r="C21" s="16"/>
      <c r="E21" s="8"/>
      <c r="G21" s="16"/>
      <c r="H21" s="8"/>
      <c r="I21" s="16">
        <v>75.6</v>
      </c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16"/>
      <c r="E23" s="8"/>
      <c r="G23" s="8"/>
      <c r="H23" s="16">
        <v>111.95</v>
      </c>
      <c r="I23" s="8">
        <v>424.35</v>
      </c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2242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>
        <v>2242</v>
      </c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17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1080</v>
      </c>
      <c r="E29" s="9"/>
      <c r="F29" s="4"/>
      <c r="G29" s="17"/>
      <c r="H29" s="17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4566</v>
      </c>
      <c r="E31" s="17">
        <f t="shared" si="6"/>
        <v>4358.01</v>
      </c>
      <c r="F31" s="17">
        <f t="shared" si="6"/>
        <v>17236.1</v>
      </c>
      <c r="G31" s="17">
        <f t="shared" si="6"/>
        <v>0</v>
      </c>
      <c r="H31" s="17">
        <f t="shared" si="6"/>
        <v>15611.36</v>
      </c>
      <c r="I31" s="17">
        <f t="shared" si="6"/>
        <v>1631.45</v>
      </c>
      <c r="J31" s="21">
        <f>SUM(C31:I31)</f>
        <v>43402.92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1080</v>
      </c>
      <c r="E32" s="18">
        <f t="shared" si="7"/>
        <v>4358.01</v>
      </c>
      <c r="F32" s="18">
        <f t="shared" si="7"/>
        <v>17236.1</v>
      </c>
      <c r="G32" s="18">
        <f t="shared" si="7"/>
        <v>0</v>
      </c>
      <c r="H32" s="18">
        <f t="shared" si="7"/>
        <v>14008.41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3486</v>
      </c>
      <c r="E33" s="31"/>
      <c r="F33" s="25"/>
      <c r="G33" s="25"/>
      <c r="H33" s="32">
        <v>1602.95</v>
      </c>
      <c r="I33" s="24">
        <v>1631.45</v>
      </c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24882</v>
      </c>
      <c r="E34" s="28">
        <f t="shared" si="8"/>
        <v>20523.989999999998</v>
      </c>
      <c r="F34" s="28">
        <f t="shared" si="8"/>
        <v>8534.689999999999</v>
      </c>
      <c r="G34" s="28">
        <f t="shared" si="8"/>
        <v>8534.689999999999</v>
      </c>
      <c r="H34" s="28">
        <f t="shared" si="8"/>
        <v>-1829.8700000000026</v>
      </c>
      <c r="I34" s="28">
        <f t="shared" si="8"/>
        <v>-3461.3200000000024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-3461.3200000000024</v>
      </c>
      <c r="D3" s="16">
        <f aca="true" t="shared" si="0" ref="D3:I3">C34</f>
        <v>-921.3900000000021</v>
      </c>
      <c r="E3" s="16">
        <f t="shared" si="0"/>
        <v>-921.3900000000021</v>
      </c>
      <c r="F3" s="21">
        <f t="shared" si="0"/>
        <v>-921.3900000000021</v>
      </c>
      <c r="G3" s="16">
        <f t="shared" si="0"/>
        <v>-921.3900000000021</v>
      </c>
      <c r="H3" s="16">
        <f t="shared" si="0"/>
        <v>-921.3900000000021</v>
      </c>
      <c r="I3" s="16">
        <f t="shared" si="0"/>
        <v>-921.3900000000021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1785.4799999999977</v>
      </c>
      <c r="D5" s="22">
        <f t="shared" si="1"/>
        <v>-921.3900000000021</v>
      </c>
      <c r="E5" s="22">
        <f t="shared" si="1"/>
        <v>-921.3900000000021</v>
      </c>
      <c r="F5" s="22">
        <f t="shared" si="1"/>
        <v>-921.3900000000021</v>
      </c>
      <c r="G5" s="22">
        <f t="shared" si="1"/>
        <v>-921.3900000000021</v>
      </c>
      <c r="H5" s="17">
        <f t="shared" si="1"/>
        <v>-921.3900000000021</v>
      </c>
      <c r="I5" s="17">
        <f t="shared" si="1"/>
        <v>-921.3900000000021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2060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>
        <v>2060</v>
      </c>
      <c r="D10" s="21"/>
      <c r="E10" s="16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613.87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613.87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17"/>
      <c r="D16" s="20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33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16">
        <v>33</v>
      </c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2706.87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2706.87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2706.87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-921.3900000000021</v>
      </c>
      <c r="D34" s="28">
        <f t="shared" si="8"/>
        <v>-921.3900000000021</v>
      </c>
      <c r="E34" s="28">
        <f t="shared" si="8"/>
        <v>-921.3900000000021</v>
      </c>
      <c r="F34" s="28">
        <f t="shared" si="8"/>
        <v>-921.3900000000021</v>
      </c>
      <c r="G34" s="28">
        <f t="shared" si="8"/>
        <v>-921.3900000000021</v>
      </c>
      <c r="H34" s="28">
        <f t="shared" si="8"/>
        <v>-921.3900000000021</v>
      </c>
      <c r="I34" s="28">
        <f t="shared" si="8"/>
        <v>-921.3900000000021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-921.3900000000021</v>
      </c>
      <c r="D3" s="16">
        <f aca="true" t="shared" si="0" ref="D3:I3">C34</f>
        <v>-921.3900000000021</v>
      </c>
      <c r="E3" s="16">
        <f t="shared" si="0"/>
        <v>-921.3900000000021</v>
      </c>
      <c r="F3" s="21">
        <f t="shared" si="0"/>
        <v>-921.3900000000021</v>
      </c>
      <c r="G3" s="16">
        <f t="shared" si="0"/>
        <v>-921.3900000000021</v>
      </c>
      <c r="H3" s="16">
        <f t="shared" si="0"/>
        <v>-921.3900000000021</v>
      </c>
      <c r="I3" s="16">
        <f t="shared" si="0"/>
        <v>-921.3900000000021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-921.3900000000021</v>
      </c>
      <c r="D5" s="22">
        <f t="shared" si="1"/>
        <v>-921.3900000000021</v>
      </c>
      <c r="E5" s="22">
        <f t="shared" si="1"/>
        <v>-921.3900000000021</v>
      </c>
      <c r="F5" s="22">
        <f t="shared" si="1"/>
        <v>-921.3900000000021</v>
      </c>
      <c r="G5" s="22">
        <f t="shared" si="1"/>
        <v>-921.3900000000021</v>
      </c>
      <c r="H5" s="17">
        <f t="shared" si="1"/>
        <v>-921.3900000000021</v>
      </c>
      <c r="I5" s="17">
        <f t="shared" si="1"/>
        <v>-921.3900000000021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33"/>
      <c r="D9" s="34"/>
      <c r="E9" s="33"/>
      <c r="F9" s="34"/>
      <c r="G9" s="35"/>
      <c r="H9" s="35"/>
      <c r="I9" s="8"/>
    </row>
    <row r="10" spans="1:9" ht="12.75">
      <c r="A10" s="5"/>
      <c r="B10" t="s">
        <v>2</v>
      </c>
      <c r="C10" s="35"/>
      <c r="D10" s="36"/>
      <c r="E10" s="35"/>
      <c r="F10" s="35"/>
      <c r="G10" s="36"/>
      <c r="H10" s="35"/>
      <c r="I10" s="16"/>
    </row>
    <row r="11" spans="1:9" ht="12.75">
      <c r="A11" s="5"/>
      <c r="C11" s="35"/>
      <c r="D11" s="36"/>
      <c r="E11" s="33"/>
      <c r="F11" s="35"/>
      <c r="G11" s="36"/>
      <c r="H11" s="35"/>
      <c r="I11" s="8"/>
    </row>
    <row r="12" spans="1:9" ht="12.75">
      <c r="A12" s="6" t="s">
        <v>22</v>
      </c>
      <c r="B12" s="4"/>
      <c r="C12" s="37">
        <f aca="true" t="shared" si="3" ref="C12:I12">SUM(C13:C15)</f>
        <v>0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33"/>
      <c r="D13" s="34"/>
      <c r="E13" s="33"/>
      <c r="F13" s="34"/>
      <c r="G13" s="33"/>
      <c r="H13" s="33"/>
      <c r="I13" s="16"/>
    </row>
    <row r="14" spans="1:9" ht="12.75">
      <c r="A14" s="5"/>
      <c r="B14" t="s">
        <v>7</v>
      </c>
      <c r="C14" s="33"/>
      <c r="D14" s="34"/>
      <c r="E14" s="33"/>
      <c r="F14" s="34"/>
      <c r="G14" s="33"/>
      <c r="H14" s="33"/>
      <c r="I14" s="8"/>
    </row>
    <row r="15" spans="1:9" ht="12.75">
      <c r="A15" s="5"/>
      <c r="B15" s="1" t="s">
        <v>23</v>
      </c>
      <c r="C15" s="38"/>
      <c r="D15" s="38"/>
      <c r="E15" s="38"/>
      <c r="F15" s="38"/>
      <c r="G15" s="38"/>
      <c r="H15" s="33"/>
      <c r="I15" s="8"/>
    </row>
    <row r="16" spans="1:9" ht="12.75">
      <c r="A16" s="6" t="s">
        <v>5</v>
      </c>
      <c r="B16" s="4"/>
      <c r="C16" s="39"/>
      <c r="D16" s="40"/>
      <c r="E16" s="37"/>
      <c r="F16" s="40"/>
      <c r="G16" s="37"/>
      <c r="H16" s="37"/>
      <c r="I16" s="17"/>
    </row>
    <row r="17" spans="1:9" ht="12.75">
      <c r="A17" s="5"/>
      <c r="B17" s="1"/>
      <c r="C17" s="33"/>
      <c r="D17" s="41"/>
      <c r="E17" s="35"/>
      <c r="F17" s="41"/>
      <c r="G17" s="33"/>
      <c r="H17" s="35"/>
      <c r="I17" s="8"/>
    </row>
    <row r="18" spans="1:9" ht="12.75">
      <c r="A18" s="6" t="s">
        <v>24</v>
      </c>
      <c r="B18" s="4"/>
      <c r="C18" s="39"/>
      <c r="D18" s="40"/>
      <c r="E18" s="37"/>
      <c r="F18" s="40"/>
      <c r="G18" s="39"/>
      <c r="H18" s="37"/>
      <c r="I18" s="9"/>
    </row>
    <row r="19" spans="1:9" ht="12.75">
      <c r="A19" s="5"/>
      <c r="C19" s="33"/>
      <c r="D19" s="34"/>
      <c r="E19" s="33"/>
      <c r="F19" s="34"/>
      <c r="G19" s="33"/>
      <c r="H19" s="33"/>
      <c r="I19" s="8"/>
    </row>
    <row r="20" spans="1:9" ht="12.75">
      <c r="A20" s="6" t="s">
        <v>15</v>
      </c>
      <c r="B20" s="4"/>
      <c r="C20" s="37">
        <f aca="true" t="shared" si="4" ref="C20:I20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33"/>
      <c r="D21" s="34"/>
      <c r="E21" s="33"/>
      <c r="F21" s="34"/>
      <c r="G21" s="35"/>
      <c r="H21" s="33"/>
      <c r="I21" s="8"/>
    </row>
    <row r="22" spans="1:9" ht="12.75">
      <c r="A22" s="5"/>
      <c r="B22" t="s">
        <v>17</v>
      </c>
      <c r="C22" s="33"/>
      <c r="D22" s="34"/>
      <c r="E22" s="33"/>
      <c r="F22" s="34"/>
      <c r="G22" s="33"/>
      <c r="H22" s="33"/>
      <c r="I22" s="8"/>
    </row>
    <row r="23" spans="1:9" ht="12.75">
      <c r="A23" s="5"/>
      <c r="B23" t="s">
        <v>9</v>
      </c>
      <c r="C23" s="33"/>
      <c r="D23" s="34"/>
      <c r="E23" s="33"/>
      <c r="F23" s="36"/>
      <c r="G23" s="33"/>
      <c r="H23" s="33"/>
      <c r="I23" s="8"/>
    </row>
    <row r="24" spans="1:9" ht="12.75">
      <c r="A24" s="6" t="s">
        <v>16</v>
      </c>
      <c r="B24" s="4"/>
      <c r="C24" s="37">
        <f aca="true" t="shared" si="5" ref="C24:I24">SUM(C25:C26)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33"/>
      <c r="D25" s="34"/>
      <c r="E25" s="33"/>
      <c r="F25" s="36"/>
      <c r="G25" s="33"/>
      <c r="H25" s="35"/>
      <c r="I25" s="8"/>
    </row>
    <row r="26" spans="1:9" ht="12.75">
      <c r="A26" s="5"/>
      <c r="B26" t="s">
        <v>11</v>
      </c>
      <c r="C26" s="33"/>
      <c r="D26" s="34"/>
      <c r="E26" s="33"/>
      <c r="F26" s="34"/>
      <c r="G26" s="33"/>
      <c r="H26" s="33"/>
      <c r="I26" s="8"/>
    </row>
    <row r="27" spans="1:9" ht="12.75">
      <c r="A27" s="6" t="s">
        <v>25</v>
      </c>
      <c r="B27" s="4"/>
      <c r="C27" s="39"/>
      <c r="D27" s="40"/>
      <c r="E27" s="39"/>
      <c r="F27" s="40"/>
      <c r="G27" s="39"/>
      <c r="H27" s="39"/>
      <c r="I27" s="9"/>
    </row>
    <row r="28" spans="1:9" ht="12.75">
      <c r="A28" s="5"/>
      <c r="C28" s="33"/>
      <c r="D28" s="34"/>
      <c r="E28" s="33"/>
      <c r="F28" s="34"/>
      <c r="G28" s="33"/>
      <c r="H28" s="33"/>
      <c r="I28" s="8"/>
    </row>
    <row r="29" spans="1:9" ht="12.75">
      <c r="A29" s="6" t="s">
        <v>12</v>
      </c>
      <c r="B29" s="4"/>
      <c r="C29" s="37"/>
      <c r="D29" s="42"/>
      <c r="E29" s="39"/>
      <c r="F29" s="40"/>
      <c r="G29" s="37"/>
      <c r="H29" s="37"/>
      <c r="I29" s="17"/>
    </row>
    <row r="30" spans="1:9" ht="12.75">
      <c r="A30" s="5"/>
      <c r="C30" s="33"/>
      <c r="D30" s="34"/>
      <c r="E30" s="33"/>
      <c r="F30" s="34"/>
      <c r="G30" s="33"/>
      <c r="H30" s="33"/>
      <c r="I30" s="8"/>
    </row>
    <row r="31" spans="1:10" ht="15.75">
      <c r="A31" s="12" t="s">
        <v>13</v>
      </c>
      <c r="B31" s="4"/>
      <c r="C31" s="37">
        <f aca="true" t="shared" si="6" ref="C31:I31">C7+C12+C16+C18+C20+C24+C27+C29</f>
        <v>0</v>
      </c>
      <c r="D31" s="37">
        <f t="shared" si="6"/>
        <v>0</v>
      </c>
      <c r="E31" s="37">
        <f t="shared" si="6"/>
        <v>0</v>
      </c>
      <c r="F31" s="37">
        <f t="shared" si="6"/>
        <v>0</v>
      </c>
      <c r="G31" s="37">
        <f t="shared" si="6"/>
        <v>0</v>
      </c>
      <c r="H31" s="3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-921.3900000000021</v>
      </c>
      <c r="D34" s="28">
        <f t="shared" si="8"/>
        <v>-921.3900000000021</v>
      </c>
      <c r="E34" s="28">
        <f t="shared" si="8"/>
        <v>-921.3900000000021</v>
      </c>
      <c r="F34" s="28">
        <f t="shared" si="8"/>
        <v>-921.3900000000021</v>
      </c>
      <c r="G34" s="28">
        <f t="shared" si="8"/>
        <v>-921.3900000000021</v>
      </c>
      <c r="H34" s="28">
        <f t="shared" si="8"/>
        <v>-921.3900000000021</v>
      </c>
      <c r="I34" s="28">
        <f t="shared" si="8"/>
        <v>-921.3900000000021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-921.3900000000021</v>
      </c>
      <c r="D3" s="16">
        <f aca="true" t="shared" si="0" ref="D3:I3">C34</f>
        <v>-921.3900000000021</v>
      </c>
      <c r="E3" s="16">
        <f t="shared" si="0"/>
        <v>-921.3900000000021</v>
      </c>
      <c r="F3" s="21">
        <f t="shared" si="0"/>
        <v>-921.3900000000021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-921.3900000000021</v>
      </c>
      <c r="D5" s="22">
        <f t="shared" si="1"/>
        <v>-921.3900000000021</v>
      </c>
      <c r="E5" s="22">
        <f t="shared" si="1"/>
        <v>-921.3900000000021</v>
      </c>
      <c r="F5" s="22">
        <f t="shared" si="1"/>
        <v>-921.3900000000021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-921.3900000000021</v>
      </c>
      <c r="D34" s="28">
        <f t="shared" si="8"/>
        <v>-921.3900000000021</v>
      </c>
      <c r="E34" s="28">
        <f t="shared" si="8"/>
        <v>-921.3900000000021</v>
      </c>
      <c r="F34" s="28">
        <f t="shared" si="8"/>
        <v>-921.3900000000021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2008-12-11T10:54:41Z</cp:lastPrinted>
  <dcterms:created xsi:type="dcterms:W3CDTF">2004-01-28T11:55:14Z</dcterms:created>
  <dcterms:modified xsi:type="dcterms:W3CDTF">2009-05-19T08:02:05Z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