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definedNames/>
  <calcPr fullCalcOnLoad="1"/>
</workbook>
</file>

<file path=xl/sharedStrings.xml><?xml version="1.0" encoding="utf-8"?>
<sst xmlns="http://schemas.openxmlformats.org/spreadsheetml/2006/main" count="108" uniqueCount="27">
  <si>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</si>
  <si>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</si>
  <si>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</si>
  <si>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</si>
  <si>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</si>
  <si>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</si>
  <si>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</si>
  <si>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</si>
  <si>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</si>
  <si>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</si>
  <si>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</si>
  <si>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</si>
  <si>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</si>
  <si>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</si>
  <si>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</si>
  <si>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</si>
  <si>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</si>
  <si>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</si>
  <si>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</si>
  <si>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</si>
  <si>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</si>
  <si>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</si>
  <si>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</si>
  <si>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</si>
  <si>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</si>
  <si>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</si>
  <si>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Mark Soosaare 2009. aasta kulude hüvitamine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</si>
</sst>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3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/>
    </xf>
    <xf numFmtId="0" fontId="2" fillId="0" borderId="17" xfId="0" applyFont="1" applyBorder="1" applyAlignment="1">
      <alignment/>
    </xf>
    <xf numFmtId="0" fontId="0" fillId="0" borderId="21" xfId="0" applyBorder="1" applyAlignment="1">
      <alignment/>
    </xf>
    <xf numFmtId="2" fontId="0" fillId="0" borderId="17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B1">
      <selection activeCell="H34" sqref="H34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39462</v>
      </c>
      <c r="D2" s="3">
        <v>39479</v>
      </c>
      <c r="E2" s="7">
        <v>39493</v>
      </c>
      <c r="F2" s="3">
        <v>39508</v>
      </c>
      <c r="G2" s="3">
        <v>39522</v>
      </c>
      <c r="H2" s="3">
        <v>39539</v>
      </c>
      <c r="I2" s="26">
        <v>39553</v>
      </c>
    </row>
    <row r="3" spans="1:9" ht="12.75">
      <c r="A3" s="5" t="s">
        <v>0</v>
      </c>
      <c r="C3" s="19"/>
      <c r="D3" s="19">
        <f aca="true" t="shared" si="0" ref="D3:I3">C34</f>
        <v>14724</v>
      </c>
      <c r="E3" s="19">
        <f t="shared" si="0"/>
        <v>29448</v>
      </c>
      <c r="F3" s="24">
        <f t="shared" si="0"/>
        <v>22527.870000000003</v>
      </c>
      <c r="G3" s="19">
        <f t="shared" si="0"/>
        <v>27491.47</v>
      </c>
      <c r="H3" s="19">
        <f t="shared" si="0"/>
        <v>27174.47</v>
      </c>
      <c r="I3" s="19">
        <f t="shared" si="0"/>
        <v>24688.780000000002</v>
      </c>
    </row>
    <row r="4" spans="1:9" ht="12.75">
      <c r="A4" s="5" t="s">
        <v>4</v>
      </c>
      <c r="B4" s="1"/>
      <c r="C4" s="19">
        <v>14724</v>
      </c>
      <c r="D4" s="22">
        <v>14724</v>
      </c>
      <c r="E4" s="19"/>
      <c r="F4" s="22">
        <v>5246.8</v>
      </c>
      <c r="G4" s="19"/>
      <c r="H4" s="19">
        <v>5246.8</v>
      </c>
      <c r="I4" s="8"/>
    </row>
    <row r="5" spans="1:9" ht="15.75">
      <c r="A5" s="12" t="s">
        <v>3</v>
      </c>
      <c r="B5" s="4"/>
      <c r="C5" s="25">
        <f aca="true" t="shared" si="1" ref="C5:I5">SUM(C3:C4)</f>
        <v>14724</v>
      </c>
      <c r="D5" s="25">
        <f t="shared" si="1"/>
        <v>29448</v>
      </c>
      <c r="E5" s="25">
        <f t="shared" si="1"/>
        <v>29448</v>
      </c>
      <c r="F5" s="25">
        <f t="shared" si="1"/>
        <v>27774.670000000002</v>
      </c>
      <c r="G5" s="25">
        <f t="shared" si="1"/>
        <v>27491.47</v>
      </c>
      <c r="H5" s="20">
        <f t="shared" si="1"/>
        <v>32421.27</v>
      </c>
      <c r="I5" s="20">
        <f t="shared" si="1"/>
        <v>24688.780000000002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20">
        <f aca="true" t="shared" si="2" ref="C7:I7">SUM(C8:C10)</f>
        <v>0</v>
      </c>
      <c r="D7" s="20">
        <f t="shared" si="2"/>
        <v>0</v>
      </c>
      <c r="E7" s="20">
        <f t="shared" si="2"/>
        <v>5114.28</v>
      </c>
      <c r="F7" s="20">
        <f>SUM(F8:F10)</f>
        <v>0</v>
      </c>
      <c r="G7" s="20">
        <f t="shared" si="2"/>
        <v>0</v>
      </c>
      <c r="H7" s="20">
        <f t="shared" si="2"/>
        <v>5530.94</v>
      </c>
      <c r="I7" s="20">
        <f t="shared" si="2"/>
        <v>0</v>
      </c>
    </row>
    <row r="8" spans="1:9" ht="12.75">
      <c r="A8" s="5"/>
      <c r="B8" t="s">
        <v>19</v>
      </c>
      <c r="C8" s="8"/>
      <c r="D8" s="24"/>
      <c r="E8" s="19"/>
      <c r="G8" s="19"/>
      <c r="H8" s="19"/>
      <c r="I8" s="19"/>
    </row>
    <row r="9" spans="1:9" ht="12.75">
      <c r="A9" s="5"/>
      <c r="B9" t="s">
        <v>18</v>
      </c>
      <c r="C9" s="8"/>
      <c r="E9" s="8">
        <v>4469.28</v>
      </c>
      <c r="G9" s="8"/>
      <c r="H9" s="19">
        <v>5213.44</v>
      </c>
      <c r="I9" s="8"/>
    </row>
    <row r="10" spans="1:9" ht="12.75">
      <c r="A10" s="5"/>
      <c r="B10" t="s">
        <v>2</v>
      </c>
      <c r="C10" s="19"/>
      <c r="D10" s="24"/>
      <c r="E10" s="19">
        <f>555+90</f>
        <v>645</v>
      </c>
      <c r="F10" s="19"/>
      <c r="G10" s="24"/>
      <c r="H10" s="19">
        <v>317.5</v>
      </c>
      <c r="I10" s="19"/>
    </row>
    <row r="11" spans="1:9" ht="12.75">
      <c r="A11" s="5"/>
      <c r="C11" s="19"/>
      <c r="D11" s="24"/>
      <c r="E11" s="8"/>
      <c r="F11" s="19"/>
      <c r="G11" s="24"/>
      <c r="H11" s="19"/>
      <c r="I11" s="8"/>
    </row>
    <row r="12" spans="1:9" ht="12.75">
      <c r="A12" s="6" t="s">
        <v>22</v>
      </c>
      <c r="B12" s="4"/>
      <c r="C12" s="20">
        <f aca="true" t="shared" si="3" ref="C12:I12">SUM(C13:C15)</f>
        <v>0</v>
      </c>
      <c r="D12" s="20">
        <f t="shared" si="3"/>
        <v>0</v>
      </c>
      <c r="E12" s="20">
        <f t="shared" si="3"/>
        <v>1342.85</v>
      </c>
      <c r="F12" s="20">
        <f t="shared" si="3"/>
        <v>0</v>
      </c>
      <c r="G12" s="20">
        <f t="shared" si="3"/>
        <v>0</v>
      </c>
      <c r="H12" s="20">
        <f t="shared" si="3"/>
        <v>1528.35</v>
      </c>
      <c r="I12" s="20">
        <f t="shared" si="3"/>
        <v>0</v>
      </c>
    </row>
    <row r="13" spans="1:9" ht="12.75">
      <c r="A13" s="5"/>
      <c r="B13" t="s">
        <v>6</v>
      </c>
      <c r="C13" s="8"/>
      <c r="E13" s="8">
        <v>1331.85</v>
      </c>
      <c r="G13" s="8"/>
      <c r="H13" s="8">
        <v>1528.35</v>
      </c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36">
        <v>11</v>
      </c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20"/>
      <c r="F16" s="4"/>
      <c r="G16" s="20"/>
      <c r="H16" s="20"/>
      <c r="I16" s="9"/>
    </row>
    <row r="17" spans="1:9" ht="12.75">
      <c r="A17" s="5"/>
      <c r="B17" s="1"/>
      <c r="C17" s="8"/>
      <c r="D17" s="1"/>
      <c r="E17" s="19"/>
      <c r="F17" s="1"/>
      <c r="G17" s="8"/>
      <c r="H17" s="19"/>
      <c r="I17" s="8"/>
    </row>
    <row r="18" spans="1:9" ht="12.75">
      <c r="A18" s="6" t="s">
        <v>24</v>
      </c>
      <c r="B18" s="4"/>
      <c r="C18" s="9"/>
      <c r="D18" s="4"/>
      <c r="E18" s="20"/>
      <c r="F18" s="4"/>
      <c r="G18" s="9"/>
      <c r="H18" s="20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20">
        <f aca="true" t="shared" si="4" ref="C20:I20">SUM(C21:C23)</f>
        <v>0</v>
      </c>
      <c r="D20" s="20">
        <f t="shared" si="4"/>
        <v>0</v>
      </c>
      <c r="E20" s="20">
        <f t="shared" si="4"/>
        <v>0</v>
      </c>
      <c r="F20" s="20">
        <f t="shared" si="4"/>
        <v>0</v>
      </c>
      <c r="G20" s="20">
        <f t="shared" si="4"/>
        <v>0</v>
      </c>
      <c r="H20" s="20">
        <f t="shared" si="4"/>
        <v>0</v>
      </c>
      <c r="I20" s="20">
        <f t="shared" si="4"/>
        <v>0</v>
      </c>
    </row>
    <row r="21" spans="1:9" ht="12.75">
      <c r="A21" s="5"/>
      <c r="B21" t="s">
        <v>8</v>
      </c>
      <c r="C21" s="8"/>
      <c r="E21" s="8"/>
      <c r="G21" s="19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20">
        <f aca="true" t="shared" si="5" ref="C24:I24">SUM(C25:C26)</f>
        <v>0</v>
      </c>
      <c r="D24" s="20">
        <f t="shared" si="5"/>
        <v>0</v>
      </c>
      <c r="E24" s="20">
        <f t="shared" si="5"/>
        <v>0</v>
      </c>
      <c r="F24" s="20">
        <f t="shared" si="5"/>
        <v>0</v>
      </c>
      <c r="G24" s="20">
        <f t="shared" si="5"/>
        <v>0</v>
      </c>
      <c r="H24" s="20">
        <f t="shared" si="5"/>
        <v>0</v>
      </c>
      <c r="I24" s="20">
        <f t="shared" si="5"/>
        <v>0</v>
      </c>
    </row>
    <row r="25" spans="1:9" ht="12.75">
      <c r="A25" s="5"/>
      <c r="B25" t="s">
        <v>10</v>
      </c>
      <c r="C25" s="8"/>
      <c r="E25" s="8"/>
      <c r="F25" s="24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3"/>
      <c r="E29" s="20">
        <v>463</v>
      </c>
      <c r="F29" s="23">
        <v>283.2</v>
      </c>
      <c r="G29" s="20">
        <v>317</v>
      </c>
      <c r="H29" s="20">
        <f>408+265.2</f>
        <v>673.2</v>
      </c>
      <c r="I29" s="20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20">
        <f aca="true" t="shared" si="6" ref="C31:I31">C7+C12+C16+C18+C20+C24+C27+C29</f>
        <v>0</v>
      </c>
      <c r="D31" s="20">
        <f t="shared" si="6"/>
        <v>0</v>
      </c>
      <c r="E31" s="20">
        <f t="shared" si="6"/>
        <v>6920.129999999999</v>
      </c>
      <c r="F31" s="20">
        <f t="shared" si="6"/>
        <v>283.2</v>
      </c>
      <c r="G31" s="20">
        <f t="shared" si="6"/>
        <v>317</v>
      </c>
      <c r="H31" s="20">
        <f t="shared" si="6"/>
        <v>7732.489999999999</v>
      </c>
      <c r="I31" s="20">
        <f t="shared" si="6"/>
        <v>0</v>
      </c>
      <c r="J31" s="24">
        <f>SUM(C31:I31)</f>
        <v>15252.819999999998</v>
      </c>
    </row>
    <row r="32" spans="1:9" ht="15.75">
      <c r="A32" s="14"/>
      <c r="B32" s="15" t="s">
        <v>20</v>
      </c>
      <c r="C32" s="21">
        <f aca="true" t="shared" si="7" ref="C32:I32">C7+C12+C16+C18+C20+C24+C27+C29-C33</f>
        <v>0</v>
      </c>
      <c r="D32" s="21">
        <f t="shared" si="7"/>
        <v>0</v>
      </c>
      <c r="E32" s="21">
        <f t="shared" si="7"/>
        <v>10.99999999999909</v>
      </c>
      <c r="F32" s="21">
        <f t="shared" si="7"/>
        <v>283.2</v>
      </c>
      <c r="G32" s="21">
        <f t="shared" si="7"/>
        <v>317</v>
      </c>
      <c r="H32" s="21">
        <f t="shared" si="7"/>
        <v>317.4999999999991</v>
      </c>
      <c r="I32" s="21">
        <f t="shared" si="7"/>
        <v>0</v>
      </c>
    </row>
    <row r="33" spans="1:9" ht="16.5" thickBot="1">
      <c r="A33" s="32"/>
      <c r="B33" s="33" t="s">
        <v>21</v>
      </c>
      <c r="C33" s="27"/>
      <c r="D33" s="34"/>
      <c r="E33" s="34">
        <v>6909.13</v>
      </c>
      <c r="F33" s="28"/>
      <c r="G33" s="28"/>
      <c r="H33" s="35">
        <v>7414.99</v>
      </c>
      <c r="I33" s="27"/>
    </row>
    <row r="34" spans="1:9" ht="17.25" thickBot="1">
      <c r="A34" s="29" t="s">
        <v>14</v>
      </c>
      <c r="B34" s="30"/>
      <c r="C34" s="31">
        <f aca="true" t="shared" si="8" ref="C34:I34">C5-C31</f>
        <v>14724</v>
      </c>
      <c r="D34" s="31">
        <f t="shared" si="8"/>
        <v>29448</v>
      </c>
      <c r="E34" s="31">
        <f t="shared" si="8"/>
        <v>22527.870000000003</v>
      </c>
      <c r="F34" s="31">
        <f t="shared" si="8"/>
        <v>27491.47</v>
      </c>
      <c r="G34" s="31">
        <f t="shared" si="8"/>
        <v>27174.47</v>
      </c>
      <c r="H34" s="31">
        <f t="shared" si="8"/>
        <v>24688.780000000002</v>
      </c>
      <c r="I34" s="31">
        <f t="shared" si="8"/>
        <v>24688.780000000002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B1">
      <selection activeCell="C34" sqref="C34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6">
        <v>39661</v>
      </c>
    </row>
    <row r="3" spans="1:9" ht="12.75">
      <c r="A3" s="5" t="s">
        <v>0</v>
      </c>
      <c r="C3" s="19">
        <f>'2009-1'!I34</f>
        <v>24688.780000000002</v>
      </c>
      <c r="D3" s="19">
        <f aca="true" t="shared" si="0" ref="D3:I3">C34</f>
        <v>23714.4</v>
      </c>
      <c r="E3" s="19">
        <f t="shared" si="0"/>
        <v>23714.4</v>
      </c>
      <c r="F3" s="24">
        <f t="shared" si="0"/>
        <v>23714.4</v>
      </c>
      <c r="G3" s="19">
        <f t="shared" si="0"/>
        <v>23714.4</v>
      </c>
      <c r="H3" s="19">
        <f t="shared" si="0"/>
        <v>23714.4</v>
      </c>
      <c r="I3" s="19">
        <f t="shared" si="0"/>
        <v>23714.4</v>
      </c>
    </row>
    <row r="4" spans="1:9" ht="12.75">
      <c r="A4" s="5" t="s">
        <v>4</v>
      </c>
      <c r="B4" s="1"/>
      <c r="C4" s="19">
        <v>5246.8</v>
      </c>
      <c r="D4" s="22"/>
      <c r="E4" s="19"/>
      <c r="F4" s="1"/>
      <c r="G4" s="19"/>
      <c r="H4" s="8"/>
      <c r="I4" s="19"/>
    </row>
    <row r="5" spans="1:9" ht="15.75">
      <c r="A5" s="12" t="s">
        <v>3</v>
      </c>
      <c r="B5" s="4"/>
      <c r="C5" s="25">
        <f aca="true" t="shared" si="1" ref="C5:I5">SUM(C3:C4)</f>
        <v>29935.58</v>
      </c>
      <c r="D5" s="25">
        <f t="shared" si="1"/>
        <v>23714.4</v>
      </c>
      <c r="E5" s="25">
        <f t="shared" si="1"/>
        <v>23714.4</v>
      </c>
      <c r="F5" s="25">
        <f t="shared" si="1"/>
        <v>23714.4</v>
      </c>
      <c r="G5" s="25">
        <f t="shared" si="1"/>
        <v>23714.4</v>
      </c>
      <c r="H5" s="20">
        <f t="shared" si="1"/>
        <v>23714.4</v>
      </c>
      <c r="I5" s="20">
        <f t="shared" si="1"/>
        <v>23714.4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20">
        <f aca="true" t="shared" si="2" ref="C7:I7">SUM(C8:C10)</f>
        <v>4548.98</v>
      </c>
      <c r="D7" s="20">
        <f t="shared" si="2"/>
        <v>0</v>
      </c>
      <c r="E7" s="20">
        <f t="shared" si="2"/>
        <v>0</v>
      </c>
      <c r="F7" s="20">
        <f>SUM(F8:F10)</f>
        <v>0</v>
      </c>
      <c r="G7" s="20">
        <f t="shared" si="2"/>
        <v>0</v>
      </c>
      <c r="H7" s="20">
        <f t="shared" si="2"/>
        <v>0</v>
      </c>
      <c r="I7" s="20">
        <f t="shared" si="2"/>
        <v>0</v>
      </c>
    </row>
    <row r="8" spans="1:9" ht="12.75">
      <c r="A8" s="5"/>
      <c r="B8" t="s">
        <v>19</v>
      </c>
      <c r="C8" s="8"/>
      <c r="D8" s="24"/>
      <c r="E8" s="19"/>
      <c r="G8" s="19"/>
      <c r="H8" s="19"/>
      <c r="I8" s="19"/>
    </row>
    <row r="9" spans="1:9" ht="12.75">
      <c r="A9" s="5"/>
      <c r="B9" t="s">
        <v>18</v>
      </c>
      <c r="C9" s="8">
        <v>4428.98</v>
      </c>
      <c r="E9" s="8"/>
      <c r="G9" s="8"/>
      <c r="H9" s="19"/>
      <c r="I9" s="8"/>
    </row>
    <row r="10" spans="1:9" ht="12.75">
      <c r="A10" s="5"/>
      <c r="B10" t="s">
        <v>2</v>
      </c>
      <c r="C10" s="19">
        <v>120</v>
      </c>
      <c r="D10" s="24"/>
      <c r="E10" s="19"/>
      <c r="F10" s="19"/>
      <c r="G10" s="24"/>
      <c r="H10" s="19"/>
      <c r="I10" s="8"/>
    </row>
    <row r="11" spans="1:9" ht="12.75">
      <c r="A11" s="5"/>
      <c r="C11" s="19"/>
      <c r="D11" s="24"/>
      <c r="E11" s="8"/>
      <c r="F11" s="19"/>
      <c r="G11" s="24"/>
      <c r="H11" s="19"/>
      <c r="I11" s="8"/>
    </row>
    <row r="12" spans="1:9" ht="12.75">
      <c r="A12" s="6" t="s">
        <v>22</v>
      </c>
      <c r="B12" s="4"/>
      <c r="C12" s="20">
        <f aca="true" t="shared" si="3" ref="C12:I12">SUM(C13:C15)</f>
        <v>1412.6</v>
      </c>
      <c r="D12" s="20">
        <f t="shared" si="3"/>
        <v>0</v>
      </c>
      <c r="E12" s="20">
        <f t="shared" si="3"/>
        <v>0</v>
      </c>
      <c r="F12" s="20">
        <f t="shared" si="3"/>
        <v>0</v>
      </c>
      <c r="G12" s="20">
        <f t="shared" si="3"/>
        <v>0</v>
      </c>
      <c r="H12" s="20">
        <f t="shared" si="3"/>
        <v>0</v>
      </c>
      <c r="I12" s="20">
        <f t="shared" si="3"/>
        <v>0</v>
      </c>
    </row>
    <row r="13" spans="1:9" ht="12.75">
      <c r="A13" s="5"/>
      <c r="B13" t="s">
        <v>6</v>
      </c>
      <c r="C13" s="19">
        <v>1396.1</v>
      </c>
      <c r="E13" s="8"/>
      <c r="G13" s="19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36">
        <v>16.5</v>
      </c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20"/>
      <c r="F16" s="4"/>
      <c r="G16" s="9"/>
      <c r="H16" s="20"/>
      <c r="I16" s="9"/>
    </row>
    <row r="17" spans="1:9" ht="12.75">
      <c r="A17" s="5"/>
      <c r="B17" s="1"/>
      <c r="C17" s="8"/>
      <c r="D17" s="1"/>
      <c r="E17" s="19"/>
      <c r="F17" s="1"/>
      <c r="G17" s="8"/>
      <c r="H17" s="19"/>
      <c r="I17" s="8"/>
    </row>
    <row r="18" spans="1:9" ht="12.75">
      <c r="A18" s="6" t="s">
        <v>24</v>
      </c>
      <c r="B18" s="4"/>
      <c r="C18" s="9"/>
      <c r="D18" s="4"/>
      <c r="E18" s="20"/>
      <c r="F18" s="4"/>
      <c r="G18" s="9"/>
      <c r="H18" s="20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20">
        <f aca="true" t="shared" si="4" ref="C20:I20">SUM(C21:C23)</f>
        <v>0</v>
      </c>
      <c r="D20" s="20">
        <f t="shared" si="4"/>
        <v>0</v>
      </c>
      <c r="E20" s="20">
        <f t="shared" si="4"/>
        <v>0</v>
      </c>
      <c r="F20" s="20">
        <f t="shared" si="4"/>
        <v>0</v>
      </c>
      <c r="G20" s="20">
        <f t="shared" si="4"/>
        <v>0</v>
      </c>
      <c r="H20" s="20">
        <f t="shared" si="4"/>
        <v>0</v>
      </c>
      <c r="I20" s="20">
        <f t="shared" si="4"/>
        <v>0</v>
      </c>
    </row>
    <row r="21" spans="1:9" ht="12.75">
      <c r="A21" s="5"/>
      <c r="B21" t="s">
        <v>8</v>
      </c>
      <c r="C21" s="8"/>
      <c r="E21" s="8"/>
      <c r="G21" s="19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19"/>
      <c r="G23" s="8"/>
      <c r="H23" s="8"/>
      <c r="I23" s="8"/>
    </row>
    <row r="24" spans="1:9" ht="12.75">
      <c r="A24" s="6" t="s">
        <v>16</v>
      </c>
      <c r="B24" s="4"/>
      <c r="C24" s="20">
        <f aca="true" t="shared" si="5" ref="C24:I24">SUM(C25:C26)</f>
        <v>0</v>
      </c>
      <c r="D24" s="20">
        <f t="shared" si="5"/>
        <v>0</v>
      </c>
      <c r="E24" s="20">
        <f t="shared" si="5"/>
        <v>0</v>
      </c>
      <c r="F24" s="20">
        <f t="shared" si="5"/>
        <v>0</v>
      </c>
      <c r="G24" s="20">
        <f t="shared" si="5"/>
        <v>0</v>
      </c>
      <c r="H24" s="20">
        <f t="shared" si="5"/>
        <v>0</v>
      </c>
      <c r="I24" s="20">
        <f t="shared" si="5"/>
        <v>0</v>
      </c>
    </row>
    <row r="25" spans="1:9" ht="12.75">
      <c r="A25" s="5"/>
      <c r="B25" t="s">
        <v>10</v>
      </c>
      <c r="C25" s="8"/>
      <c r="E25" s="8"/>
      <c r="F25" s="24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20">
        <v>259.6</v>
      </c>
      <c r="D29" s="23"/>
      <c r="E29" s="20"/>
      <c r="F29" s="4"/>
      <c r="G29" s="20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20">
        <f aca="true" t="shared" si="6" ref="C31:I31">C7+C12+C16+C18+C20+C24+C27+C29</f>
        <v>6221.18</v>
      </c>
      <c r="D31" s="20">
        <f t="shared" si="6"/>
        <v>0</v>
      </c>
      <c r="E31" s="20">
        <f t="shared" si="6"/>
        <v>0</v>
      </c>
      <c r="F31" s="20">
        <f t="shared" si="6"/>
        <v>0</v>
      </c>
      <c r="G31" s="20">
        <f t="shared" si="6"/>
        <v>0</v>
      </c>
      <c r="H31" s="20">
        <f t="shared" si="6"/>
        <v>0</v>
      </c>
      <c r="I31" s="20">
        <f t="shared" si="6"/>
        <v>0</v>
      </c>
      <c r="J31" s="24">
        <f>SUM(C31:I31)</f>
        <v>6221.18</v>
      </c>
    </row>
    <row r="32" spans="1:9" ht="15.75">
      <c r="A32" s="14"/>
      <c r="B32" s="15" t="s">
        <v>20</v>
      </c>
      <c r="C32" s="21">
        <f aca="true" t="shared" si="7" ref="C32:I32">C7+C12+C16+C18+C20+C24+C27+C29-C33</f>
        <v>16.5</v>
      </c>
      <c r="D32" s="21">
        <f t="shared" si="7"/>
        <v>0</v>
      </c>
      <c r="E32" s="21">
        <f t="shared" si="7"/>
        <v>0</v>
      </c>
      <c r="F32" s="21">
        <f t="shared" si="7"/>
        <v>0</v>
      </c>
      <c r="G32" s="21">
        <f t="shared" si="7"/>
        <v>0</v>
      </c>
      <c r="H32" s="21">
        <f t="shared" si="7"/>
        <v>0</v>
      </c>
      <c r="I32" s="21">
        <f t="shared" si="7"/>
        <v>0</v>
      </c>
    </row>
    <row r="33" spans="1:9" ht="16.5" thickBot="1">
      <c r="A33" s="32"/>
      <c r="B33" s="33" t="s">
        <v>21</v>
      </c>
      <c r="C33" s="27">
        <v>6204.68</v>
      </c>
      <c r="D33" s="34"/>
      <c r="E33" s="34"/>
      <c r="F33" s="28"/>
      <c r="G33" s="28"/>
      <c r="H33" s="35"/>
      <c r="I33" s="27"/>
    </row>
    <row r="34" spans="1:9" ht="17.25" thickBot="1">
      <c r="A34" s="29" t="s">
        <v>14</v>
      </c>
      <c r="B34" s="30"/>
      <c r="C34" s="31">
        <f aca="true" t="shared" si="8" ref="C34:I34">C5-C31</f>
        <v>23714.4</v>
      </c>
      <c r="D34" s="31">
        <f t="shared" si="8"/>
        <v>23714.4</v>
      </c>
      <c r="E34" s="31">
        <f t="shared" si="8"/>
        <v>23714.4</v>
      </c>
      <c r="F34" s="31">
        <f t="shared" si="8"/>
        <v>23714.4</v>
      </c>
      <c r="G34" s="31">
        <f t="shared" si="8"/>
        <v>23714.4</v>
      </c>
      <c r="H34" s="31">
        <f t="shared" si="8"/>
        <v>23714.4</v>
      </c>
      <c r="I34" s="31">
        <f t="shared" si="8"/>
        <v>23714.4</v>
      </c>
    </row>
    <row r="35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B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6">
        <v>39767</v>
      </c>
    </row>
    <row r="3" spans="1:9" ht="12.75">
      <c r="A3" s="5" t="s">
        <v>0</v>
      </c>
      <c r="C3" s="19">
        <f>'2009-2'!I34</f>
        <v>23714.4</v>
      </c>
      <c r="D3" s="19">
        <f aca="true" t="shared" si="0" ref="D3:I3">C34</f>
        <v>23714.4</v>
      </c>
      <c r="E3" s="19">
        <f t="shared" si="0"/>
        <v>23714.4</v>
      </c>
      <c r="F3" s="24">
        <f t="shared" si="0"/>
        <v>23714.4</v>
      </c>
      <c r="G3" s="19">
        <f t="shared" si="0"/>
        <v>23714.4</v>
      </c>
      <c r="H3" s="19">
        <f t="shared" si="0"/>
        <v>23714.4</v>
      </c>
      <c r="I3" s="19">
        <f t="shared" si="0"/>
        <v>23714.4</v>
      </c>
    </row>
    <row r="4" spans="1:9" ht="12.75">
      <c r="A4" s="5" t="s">
        <v>4</v>
      </c>
      <c r="B4" s="1"/>
      <c r="C4" s="19"/>
      <c r="D4" s="22"/>
      <c r="E4" s="19"/>
      <c r="F4" s="22"/>
      <c r="G4" s="19"/>
      <c r="H4" s="19"/>
      <c r="I4" s="8"/>
    </row>
    <row r="5" spans="1:9" ht="15.75">
      <c r="A5" s="12" t="s">
        <v>3</v>
      </c>
      <c r="B5" s="4"/>
      <c r="C5" s="25">
        <f aca="true" t="shared" si="1" ref="C5:I5">SUM(C3:C4)</f>
        <v>23714.4</v>
      </c>
      <c r="D5" s="25">
        <f t="shared" si="1"/>
        <v>23714.4</v>
      </c>
      <c r="E5" s="25">
        <f t="shared" si="1"/>
        <v>23714.4</v>
      </c>
      <c r="F5" s="25">
        <f t="shared" si="1"/>
        <v>23714.4</v>
      </c>
      <c r="G5" s="25">
        <f t="shared" si="1"/>
        <v>23714.4</v>
      </c>
      <c r="H5" s="20">
        <f t="shared" si="1"/>
        <v>23714.4</v>
      </c>
      <c r="I5" s="20">
        <f t="shared" si="1"/>
        <v>23714.4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20">
        <f aca="true" t="shared" si="2" ref="C7:I7">SUM(C8:C10)</f>
        <v>0</v>
      </c>
      <c r="D7" s="20">
        <f t="shared" si="2"/>
        <v>0</v>
      </c>
      <c r="E7" s="20">
        <f t="shared" si="2"/>
        <v>0</v>
      </c>
      <c r="F7" s="20">
        <f>SUM(F8:F10)</f>
        <v>0</v>
      </c>
      <c r="G7" s="20">
        <f t="shared" si="2"/>
        <v>0</v>
      </c>
      <c r="H7" s="20">
        <f t="shared" si="2"/>
        <v>0</v>
      </c>
      <c r="I7" s="20">
        <f t="shared" si="2"/>
        <v>0</v>
      </c>
    </row>
    <row r="8" spans="1:9" ht="12.75">
      <c r="A8" s="5"/>
      <c r="B8" t="s">
        <v>19</v>
      </c>
      <c r="C8" s="8"/>
      <c r="D8" s="24"/>
      <c r="E8" s="19"/>
      <c r="G8" s="19"/>
      <c r="H8" s="19"/>
      <c r="I8" s="19"/>
    </row>
    <row r="9" spans="1:9" ht="12.75">
      <c r="A9" s="5"/>
      <c r="B9" t="s">
        <v>18</v>
      </c>
      <c r="C9" s="8"/>
      <c r="E9" s="8"/>
      <c r="G9" s="8"/>
      <c r="H9" s="19"/>
      <c r="I9" s="8"/>
    </row>
    <row r="10" spans="1:9" ht="12.75">
      <c r="A10" s="5"/>
      <c r="B10" t="s">
        <v>2</v>
      </c>
      <c r="C10" s="19"/>
      <c r="D10" s="24"/>
      <c r="E10" s="19"/>
      <c r="F10" s="19"/>
      <c r="G10" s="24"/>
      <c r="H10" s="19"/>
      <c r="I10" s="8"/>
    </row>
    <row r="11" spans="1:9" ht="12.75">
      <c r="A11" s="5"/>
      <c r="C11" s="19"/>
      <c r="D11" s="24"/>
      <c r="E11" s="19"/>
      <c r="F11" s="19"/>
      <c r="G11" s="24"/>
      <c r="H11" s="19"/>
      <c r="I11" s="8"/>
    </row>
    <row r="12" spans="1:9" ht="12.75">
      <c r="A12" s="6" t="s">
        <v>22</v>
      </c>
      <c r="B12" s="4"/>
      <c r="C12" s="20">
        <f aca="true" t="shared" si="3" ref="C12:I12">SUM(C13:C15)</f>
        <v>0</v>
      </c>
      <c r="D12" s="20">
        <f t="shared" si="3"/>
        <v>0</v>
      </c>
      <c r="E12" s="20">
        <f t="shared" si="3"/>
        <v>0</v>
      </c>
      <c r="F12" s="20">
        <f t="shared" si="3"/>
        <v>0</v>
      </c>
      <c r="G12" s="20">
        <f t="shared" si="3"/>
        <v>0</v>
      </c>
      <c r="H12" s="20">
        <f t="shared" si="3"/>
        <v>0</v>
      </c>
      <c r="I12" s="20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20"/>
      <c r="F16" s="4"/>
      <c r="G16" s="9"/>
      <c r="H16" s="20"/>
      <c r="I16" s="20"/>
    </row>
    <row r="17" spans="1:9" ht="12.75">
      <c r="A17" s="5"/>
      <c r="B17" s="1"/>
      <c r="C17" s="8"/>
      <c r="D17" s="1"/>
      <c r="E17" s="19"/>
      <c r="F17" s="1"/>
      <c r="G17" s="8"/>
      <c r="H17" s="19"/>
      <c r="I17" s="8"/>
    </row>
    <row r="18" spans="1:9" ht="12.75">
      <c r="A18" s="6" t="s">
        <v>24</v>
      </c>
      <c r="B18" s="4"/>
      <c r="C18" s="9"/>
      <c r="D18" s="4"/>
      <c r="E18" s="20"/>
      <c r="F18" s="4"/>
      <c r="G18" s="9"/>
      <c r="H18" s="20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20">
        <f aca="true" t="shared" si="4" ref="C20:I20">SUM(C21:C23)</f>
        <v>0</v>
      </c>
      <c r="D20" s="20">
        <f t="shared" si="4"/>
        <v>0</v>
      </c>
      <c r="E20" s="20">
        <f t="shared" si="4"/>
        <v>0</v>
      </c>
      <c r="F20" s="20">
        <f t="shared" si="4"/>
        <v>0</v>
      </c>
      <c r="G20" s="20">
        <f t="shared" si="4"/>
        <v>0</v>
      </c>
      <c r="H20" s="20">
        <f t="shared" si="4"/>
        <v>0</v>
      </c>
      <c r="I20" s="20">
        <f t="shared" si="4"/>
        <v>0</v>
      </c>
    </row>
    <row r="21" spans="1:9" ht="12.75">
      <c r="A21" s="5"/>
      <c r="B21" t="s">
        <v>8</v>
      </c>
      <c r="C21" s="8"/>
      <c r="E21" s="8"/>
      <c r="G21" s="19"/>
      <c r="H21" s="8"/>
      <c r="I21" s="8"/>
    </row>
    <row r="22" spans="1:9" ht="12.75">
      <c r="A22" s="5"/>
      <c r="B22" t="s">
        <v>17</v>
      </c>
      <c r="C22" s="8"/>
      <c r="E22" s="19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20">
        <f aca="true" t="shared" si="5" ref="C24:I24">SUM(C25:C26)</f>
        <v>0</v>
      </c>
      <c r="D24" s="20">
        <f t="shared" si="5"/>
        <v>0</v>
      </c>
      <c r="E24" s="20">
        <f t="shared" si="5"/>
        <v>0</v>
      </c>
      <c r="F24" s="20">
        <f t="shared" si="5"/>
        <v>0</v>
      </c>
      <c r="G24" s="20">
        <f t="shared" si="5"/>
        <v>0</v>
      </c>
      <c r="H24" s="20">
        <f t="shared" si="5"/>
        <v>0</v>
      </c>
      <c r="I24" s="20">
        <f t="shared" si="5"/>
        <v>0</v>
      </c>
    </row>
    <row r="25" spans="1:9" ht="12.75">
      <c r="A25" s="5"/>
      <c r="B25" t="s">
        <v>10</v>
      </c>
      <c r="C25" s="8"/>
      <c r="E25" s="8"/>
      <c r="F25" s="24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3"/>
      <c r="E29" s="20"/>
      <c r="F29" s="4"/>
      <c r="G29" s="20"/>
      <c r="H29" s="20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20">
        <f aca="true" t="shared" si="6" ref="C31:I31">C7+C12+C16+C18+C20+C24+C27+C29</f>
        <v>0</v>
      </c>
      <c r="D31" s="20">
        <f t="shared" si="6"/>
        <v>0</v>
      </c>
      <c r="E31" s="20">
        <f t="shared" si="6"/>
        <v>0</v>
      </c>
      <c r="F31" s="20">
        <f t="shared" si="6"/>
        <v>0</v>
      </c>
      <c r="G31" s="20">
        <f t="shared" si="6"/>
        <v>0</v>
      </c>
      <c r="H31" s="20">
        <f t="shared" si="6"/>
        <v>0</v>
      </c>
      <c r="I31" s="20">
        <f t="shared" si="6"/>
        <v>0</v>
      </c>
      <c r="J31" s="24">
        <f>SUM(C31:I31)</f>
        <v>0</v>
      </c>
    </row>
    <row r="32" spans="1:9" ht="15.75">
      <c r="A32" s="14"/>
      <c r="B32" s="15" t="s">
        <v>20</v>
      </c>
      <c r="C32" s="21">
        <f aca="true" t="shared" si="7" ref="C32:I32">C7+C12+C16+C18+C20+C24+C27+C29-C33</f>
        <v>0</v>
      </c>
      <c r="D32" s="21">
        <f t="shared" si="7"/>
        <v>0</v>
      </c>
      <c r="E32" s="21">
        <f t="shared" si="7"/>
        <v>0</v>
      </c>
      <c r="F32" s="21">
        <f t="shared" si="7"/>
        <v>0</v>
      </c>
      <c r="G32" s="21">
        <f t="shared" si="7"/>
        <v>0</v>
      </c>
      <c r="H32" s="21">
        <f t="shared" si="7"/>
        <v>0</v>
      </c>
      <c r="I32" s="21">
        <f t="shared" si="7"/>
        <v>0</v>
      </c>
    </row>
    <row r="33" spans="1:9" ht="16.5" thickBot="1">
      <c r="A33" s="32"/>
      <c r="B33" s="33" t="s">
        <v>21</v>
      </c>
      <c r="C33" s="27"/>
      <c r="D33" s="34"/>
      <c r="E33" s="34"/>
      <c r="F33" s="28"/>
      <c r="G33" s="28"/>
      <c r="H33" s="35"/>
      <c r="I33" s="27"/>
    </row>
    <row r="34" spans="1:9" ht="17.25" thickBot="1">
      <c r="A34" s="29" t="s">
        <v>14</v>
      </c>
      <c r="B34" s="30"/>
      <c r="C34" s="31">
        <f aca="true" t="shared" si="8" ref="C34:I34">C5-C31</f>
        <v>23714.4</v>
      </c>
      <c r="D34" s="31">
        <f t="shared" si="8"/>
        <v>23714.4</v>
      </c>
      <c r="E34" s="31">
        <f t="shared" si="8"/>
        <v>23714.4</v>
      </c>
      <c r="F34" s="31">
        <f t="shared" si="8"/>
        <v>23714.4</v>
      </c>
      <c r="G34" s="31">
        <f t="shared" si="8"/>
        <v>23714.4</v>
      </c>
      <c r="H34" s="31">
        <f t="shared" si="8"/>
        <v>23714.4</v>
      </c>
      <c r="I34" s="31">
        <f t="shared" si="8"/>
        <v>23714.4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2">
      <selection activeCell="B29" sqref="B29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6"/>
    </row>
    <row r="3" spans="1:9" ht="12.75">
      <c r="A3" s="5" t="s">
        <v>0</v>
      </c>
      <c r="C3" s="19">
        <f>'2009-3'!I34</f>
        <v>23714.4</v>
      </c>
      <c r="D3" s="19">
        <f aca="true" t="shared" si="0" ref="D3:I3">C34</f>
        <v>23714.4</v>
      </c>
      <c r="E3" s="19">
        <f t="shared" si="0"/>
        <v>23714.4</v>
      </c>
      <c r="F3" s="24">
        <f t="shared" si="0"/>
        <v>23714.4</v>
      </c>
      <c r="G3" s="19"/>
      <c r="H3" s="19">
        <f t="shared" si="0"/>
        <v>0</v>
      </c>
      <c r="I3" s="19">
        <f t="shared" si="0"/>
        <v>0</v>
      </c>
    </row>
    <row r="4" spans="1:9" ht="12.75">
      <c r="A4" s="5" t="s">
        <v>4</v>
      </c>
      <c r="B4" s="1"/>
      <c r="C4" s="19"/>
      <c r="D4" s="22"/>
      <c r="E4" s="19"/>
      <c r="F4" s="1"/>
      <c r="G4" s="19"/>
      <c r="H4" s="8"/>
      <c r="I4" s="8"/>
    </row>
    <row r="5" spans="1:9" ht="15.75">
      <c r="A5" s="12" t="s">
        <v>3</v>
      </c>
      <c r="B5" s="4"/>
      <c r="C5" s="25">
        <f aca="true" t="shared" si="1" ref="C5:I5">SUM(C3:C4)</f>
        <v>23714.4</v>
      </c>
      <c r="D5" s="25">
        <f t="shared" si="1"/>
        <v>23714.4</v>
      </c>
      <c r="E5" s="25">
        <f t="shared" si="1"/>
        <v>23714.4</v>
      </c>
      <c r="F5" s="25">
        <f t="shared" si="1"/>
        <v>23714.4</v>
      </c>
      <c r="G5" s="25">
        <f t="shared" si="1"/>
        <v>0</v>
      </c>
      <c r="H5" s="20">
        <f t="shared" si="1"/>
        <v>0</v>
      </c>
      <c r="I5" s="20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20">
        <f aca="true" t="shared" si="2" ref="C7:I7">SUM(C8:C10)</f>
        <v>0</v>
      </c>
      <c r="D7" s="20">
        <f t="shared" si="2"/>
        <v>0</v>
      </c>
      <c r="E7" s="20">
        <f t="shared" si="2"/>
        <v>0</v>
      </c>
      <c r="F7" s="20">
        <f>SUM(F8:F10)</f>
        <v>0</v>
      </c>
      <c r="G7" s="20">
        <f t="shared" si="2"/>
        <v>0</v>
      </c>
      <c r="H7" s="20">
        <f t="shared" si="2"/>
        <v>0</v>
      </c>
      <c r="I7" s="20">
        <f t="shared" si="2"/>
        <v>0</v>
      </c>
    </row>
    <row r="8" spans="1:9" ht="12.75">
      <c r="A8" s="5"/>
      <c r="B8" t="s">
        <v>19</v>
      </c>
      <c r="C8" s="8"/>
      <c r="D8" s="24"/>
      <c r="E8" s="19"/>
      <c r="G8" s="19"/>
      <c r="H8" s="19"/>
      <c r="I8" s="19"/>
    </row>
    <row r="9" spans="1:9" ht="12.75">
      <c r="A9" s="5"/>
      <c r="B9" t="s">
        <v>18</v>
      </c>
      <c r="C9" s="8"/>
      <c r="E9" s="8"/>
      <c r="G9" s="8"/>
      <c r="H9" s="19"/>
      <c r="I9" s="8"/>
    </row>
    <row r="10" spans="1:9" ht="12.75">
      <c r="A10" s="5"/>
      <c r="B10" t="s">
        <v>2</v>
      </c>
      <c r="C10" s="19"/>
      <c r="D10" s="24"/>
      <c r="E10" s="8"/>
      <c r="F10" s="19"/>
      <c r="G10" s="24"/>
      <c r="H10" s="19"/>
      <c r="I10" s="8"/>
    </row>
    <row r="11" spans="1:9" ht="12.75">
      <c r="A11" s="6" t="s">
        <v>22</v>
      </c>
      <c r="B11" s="4"/>
      <c r="C11" s="20">
        <f aca="true" t="shared" si="3" ref="C11:I11">SUM(C12:C14)</f>
        <v>0</v>
      </c>
      <c r="D11" s="20">
        <f t="shared" si="3"/>
        <v>0</v>
      </c>
      <c r="E11" s="20">
        <f t="shared" si="3"/>
        <v>0</v>
      </c>
      <c r="F11" s="20">
        <f t="shared" si="3"/>
        <v>0</v>
      </c>
      <c r="G11" s="20">
        <f t="shared" si="3"/>
        <v>0</v>
      </c>
      <c r="H11" s="20">
        <f t="shared" si="3"/>
        <v>0</v>
      </c>
      <c r="I11" s="20">
        <f t="shared" si="3"/>
        <v>0</v>
      </c>
    </row>
    <row r="12" spans="1:9" ht="12.75">
      <c r="A12" s="5"/>
      <c r="B12" t="s">
        <v>6</v>
      </c>
      <c r="C12" s="8"/>
      <c r="E12" s="8"/>
      <c r="G12" s="8"/>
      <c r="H12" s="8"/>
      <c r="I12" s="8"/>
    </row>
    <row r="13" spans="1:9" ht="12.75">
      <c r="A13" s="5"/>
      <c r="B13" t="s">
        <v>7</v>
      </c>
      <c r="C13" s="8"/>
      <c r="E13" s="8"/>
      <c r="G13" s="8"/>
      <c r="H13" s="8"/>
      <c r="I13" s="8"/>
    </row>
    <row r="14" spans="1:9" ht="12.75">
      <c r="A14" s="5"/>
      <c r="B14" s="1" t="s">
        <v>23</v>
      </c>
      <c r="C14" s="5"/>
      <c r="D14" s="36"/>
      <c r="E14" s="5"/>
      <c r="F14" s="5"/>
      <c r="G14" s="5"/>
      <c r="H14" s="8"/>
      <c r="I14" s="8"/>
    </row>
    <row r="15" spans="1:9" ht="12.75">
      <c r="A15" s="16"/>
      <c r="B15" s="17"/>
      <c r="C15" s="18"/>
      <c r="D15" s="17"/>
      <c r="E15" s="18"/>
      <c r="F15" s="17"/>
      <c r="G15" s="18"/>
      <c r="H15" s="18"/>
      <c r="I15" s="8"/>
    </row>
    <row r="16" spans="1:9" ht="12.75">
      <c r="A16" s="6" t="s">
        <v>5</v>
      </c>
      <c r="B16" s="4"/>
      <c r="C16" s="9"/>
      <c r="D16" s="4"/>
      <c r="E16" s="20"/>
      <c r="F16" s="4"/>
      <c r="G16" s="9"/>
      <c r="H16" s="20"/>
      <c r="I16" s="9"/>
    </row>
    <row r="17" spans="1:9" ht="12.75">
      <c r="A17" s="5"/>
      <c r="B17" s="1"/>
      <c r="C17" s="8"/>
      <c r="D17" s="1"/>
      <c r="E17" s="19"/>
      <c r="F17" s="1"/>
      <c r="G17" s="8"/>
      <c r="H17" s="19"/>
      <c r="I17" s="8"/>
    </row>
    <row r="18" spans="1:9" ht="12.75">
      <c r="A18" s="6" t="s">
        <v>24</v>
      </c>
      <c r="B18" s="4"/>
      <c r="C18" s="9"/>
      <c r="D18" s="4"/>
      <c r="E18" s="20"/>
      <c r="F18" s="4"/>
      <c r="G18" s="9"/>
      <c r="H18" s="20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20">
        <f aca="true" t="shared" si="4" ref="C20:I20">SUM(C21:C23)</f>
        <v>0</v>
      </c>
      <c r="D20" s="20">
        <f t="shared" si="4"/>
        <v>0</v>
      </c>
      <c r="E20" s="20">
        <f t="shared" si="4"/>
        <v>0</v>
      </c>
      <c r="F20" s="20">
        <f t="shared" si="4"/>
        <v>0</v>
      </c>
      <c r="G20" s="20">
        <f t="shared" si="4"/>
        <v>0</v>
      </c>
      <c r="H20" s="20">
        <f t="shared" si="4"/>
        <v>0</v>
      </c>
      <c r="I20" s="20">
        <f t="shared" si="4"/>
        <v>0</v>
      </c>
    </row>
    <row r="21" spans="1:9" ht="12.75">
      <c r="A21" s="5"/>
      <c r="B21" t="s">
        <v>8</v>
      </c>
      <c r="C21" s="8"/>
      <c r="E21" s="8"/>
      <c r="G21" s="19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20">
        <f aca="true" t="shared" si="5" ref="C24:I24">SUM(C25:C26)</f>
        <v>0</v>
      </c>
      <c r="D24" s="20">
        <f t="shared" si="5"/>
        <v>0</v>
      </c>
      <c r="E24" s="20">
        <f t="shared" si="5"/>
        <v>0</v>
      </c>
      <c r="F24" s="20">
        <f t="shared" si="5"/>
        <v>0</v>
      </c>
      <c r="G24" s="20">
        <f t="shared" si="5"/>
        <v>0</v>
      </c>
      <c r="H24" s="20">
        <f t="shared" si="5"/>
        <v>0</v>
      </c>
      <c r="I24" s="20">
        <f t="shared" si="5"/>
        <v>0</v>
      </c>
    </row>
    <row r="25" spans="1:9" ht="12.75">
      <c r="A25" s="5"/>
      <c r="B25" t="s">
        <v>10</v>
      </c>
      <c r="C25" s="8"/>
      <c r="E25" s="8"/>
      <c r="F25" s="24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20"/>
      <c r="D29" s="23"/>
      <c r="E29" s="9"/>
      <c r="F29" s="4"/>
      <c r="G29" s="20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20">
        <f aca="true" t="shared" si="6" ref="C31:I31">C7+C11+C16+C18+C20+C24+C27+C29</f>
        <v>0</v>
      </c>
      <c r="D31" s="20">
        <f t="shared" si="6"/>
        <v>0</v>
      </c>
      <c r="E31" s="20">
        <f t="shared" si="6"/>
        <v>0</v>
      </c>
      <c r="F31" s="20">
        <f t="shared" si="6"/>
        <v>0</v>
      </c>
      <c r="G31" s="20">
        <f t="shared" si="6"/>
        <v>0</v>
      </c>
      <c r="H31" s="20">
        <f t="shared" si="6"/>
        <v>0</v>
      </c>
      <c r="I31" s="20">
        <f t="shared" si="6"/>
        <v>0</v>
      </c>
    </row>
    <row r="32" spans="1:9" ht="15.75">
      <c r="A32" s="14"/>
      <c r="B32" s="15" t="s">
        <v>20</v>
      </c>
      <c r="C32" s="21">
        <f aca="true" t="shared" si="7" ref="C32:I32">C7+C11+C16+C18+C20+C24+C27+C29-C33</f>
        <v>0</v>
      </c>
      <c r="D32" s="21">
        <f t="shared" si="7"/>
        <v>0</v>
      </c>
      <c r="E32" s="21">
        <f t="shared" si="7"/>
        <v>0</v>
      </c>
      <c r="F32" s="21">
        <f t="shared" si="7"/>
        <v>0</v>
      </c>
      <c r="G32" s="21">
        <f t="shared" si="7"/>
        <v>0</v>
      </c>
      <c r="H32" s="21">
        <f t="shared" si="7"/>
        <v>0</v>
      </c>
      <c r="I32" s="21">
        <f t="shared" si="7"/>
        <v>0</v>
      </c>
    </row>
    <row r="33" spans="1:9" ht="16.5" thickBot="1">
      <c r="A33" s="32"/>
      <c r="B33" s="33" t="s">
        <v>21</v>
      </c>
      <c r="C33" s="27"/>
      <c r="D33" s="34"/>
      <c r="E33" s="34"/>
      <c r="F33" s="28"/>
      <c r="G33" s="28"/>
      <c r="H33" s="35"/>
      <c r="I33" s="27"/>
    </row>
    <row r="34" spans="1:9" ht="17.25" thickBot="1">
      <c r="A34" s="29" t="s">
        <v>14</v>
      </c>
      <c r="B34" s="30"/>
      <c r="C34" s="31">
        <f aca="true" t="shared" si="8" ref="C34:I34">C5-C31</f>
        <v>23714.4</v>
      </c>
      <c r="D34" s="31">
        <f t="shared" si="8"/>
        <v>23714.4</v>
      </c>
      <c r="E34" s="31">
        <f t="shared" si="8"/>
        <v>23714.4</v>
      </c>
      <c r="F34" s="31">
        <f t="shared" si="8"/>
        <v>23714.4</v>
      </c>
      <c r="G34" s="31">
        <f t="shared" si="8"/>
        <v>0</v>
      </c>
      <c r="H34" s="31">
        <f t="shared" si="8"/>
        <v>0</v>
      </c>
      <c r="I34" s="31">
        <f t="shared" si="8"/>
        <v>0</v>
      </c>
    </row>
    <row r="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rekask</cp:lastModifiedBy>
  <cp:lastPrinted>2008-01-23T10:42:36Z</cp:lastPrinted>
  <dcterms:created xsi:type="dcterms:W3CDTF">2004-01-28T11:55:14Z</dcterms:created>
  <dcterms:modified xsi:type="dcterms:W3CDTF">2009-05-11T12:17:17Z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